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Excel Dokument\"/>
    </mc:Choice>
  </mc:AlternateContent>
  <xr:revisionPtr revIDLastSave="0" documentId="13_ncr:1_{6AE25706-54E4-4F73-BF2D-8C5383FB975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6" i="1" l="1"/>
  <c r="H96" i="1" l="1"/>
  <c r="H108" i="1" s="1"/>
  <c r="H89" i="1"/>
  <c r="H59" i="1" l="1"/>
  <c r="H47" i="1"/>
  <c r="H41" i="1"/>
  <c r="H29" i="1"/>
  <c r="H24" i="1"/>
  <c r="H16" i="1"/>
  <c r="H30" i="1" l="1"/>
  <c r="H60" i="1"/>
  <c r="I106" i="1"/>
  <c r="I96" i="1"/>
  <c r="I89" i="1"/>
  <c r="I59" i="1"/>
  <c r="I47" i="1"/>
  <c r="I41" i="1"/>
  <c r="I29" i="1"/>
  <c r="I24" i="1"/>
  <c r="I16" i="1"/>
  <c r="H62" i="1" l="1"/>
  <c r="I108" i="1"/>
  <c r="I60" i="1"/>
  <c r="I30" i="1"/>
  <c r="I62" i="1" l="1"/>
</calcChain>
</file>

<file path=xl/sharedStrings.xml><?xml version="1.0" encoding="utf-8"?>
<sst xmlns="http://schemas.openxmlformats.org/spreadsheetml/2006/main" count="147" uniqueCount="133">
  <si>
    <t>SVERIGES ENTOMOLOGISKA FÖRENING</t>
  </si>
  <si>
    <t>RESULTATRÄKNING (kr)</t>
  </si>
  <si>
    <t>Not</t>
  </si>
  <si>
    <t>Intäkter</t>
  </si>
  <si>
    <t>Medlemsavgifter</t>
  </si>
  <si>
    <t>Kostnader</t>
  </si>
  <si>
    <t>Avgifter bank och plusgiro</t>
  </si>
  <si>
    <t>Årets resultat</t>
  </si>
  <si>
    <t>BALANSRÄKNING (kr)</t>
  </si>
  <si>
    <t>Tillgångar</t>
  </si>
  <si>
    <t>Affärskonto Nordea</t>
  </si>
  <si>
    <t>Plusgiro (annat konto)</t>
  </si>
  <si>
    <t>Summa tillgångar</t>
  </si>
  <si>
    <t>Eget kapital</t>
  </si>
  <si>
    <t>Ingående balans</t>
  </si>
  <si>
    <t>Skulder</t>
  </si>
  <si>
    <t>Summa eget kapital och skulder</t>
  </si>
  <si>
    <t>Noter:</t>
  </si>
  <si>
    <t>1. Prenumerationer ET Sverige</t>
  </si>
  <si>
    <t>Fordringar på lokalföreningar (medlemsavgifter)</t>
  </si>
  <si>
    <t>Lager av SEF-prylar</t>
  </si>
  <si>
    <t>Försäljning SEF-prylar</t>
  </si>
  <si>
    <t>Kommunikationsgruppen, domänkostnad</t>
  </si>
  <si>
    <t>Kostnad sålda SEF-prylar</t>
  </si>
  <si>
    <t>ET</t>
  </si>
  <si>
    <t>Yrfän</t>
  </si>
  <si>
    <t>Prenumerationer Sverige</t>
  </si>
  <si>
    <t>Prenumerationer övriga Norden</t>
  </si>
  <si>
    <t>Prenumerationer övriga världen</t>
  </si>
  <si>
    <t>Utbytesexemplar köpta av NRM</t>
  </si>
  <si>
    <t>Försäljning lösnummer</t>
  </si>
  <si>
    <t>Övriga intäkter</t>
  </si>
  <si>
    <t xml:space="preserve">Annonsintäkter </t>
  </si>
  <si>
    <t>Utskick Posten</t>
  </si>
  <si>
    <t>Fakturering redaktör</t>
  </si>
  <si>
    <t>Tryckning och distribution Trydells AB</t>
  </si>
  <si>
    <t>Övriga kostnader</t>
  </si>
  <si>
    <t>1 (3)</t>
  </si>
  <si>
    <t>Kostnader totalt</t>
  </si>
  <si>
    <t>Intäkter totalt</t>
  </si>
  <si>
    <t>Avgifter styrelse m fl vid årsmöte</t>
  </si>
  <si>
    <t>Resekostnader  styrelse m fl vid årsmöte</t>
  </si>
  <si>
    <t>ET- och Yrfänprenumerationer betalda avs kommande år</t>
  </si>
  <si>
    <t>Rabatter vid pren på både ET och Yrfän</t>
  </si>
  <si>
    <t xml:space="preserve">har detta fördelats på respektive tidskrift med hälften vardera, </t>
  </si>
  <si>
    <t>Kostnader Yrfänmöte</t>
  </si>
  <si>
    <t>Kostnader styrelsemöte</t>
  </si>
  <si>
    <t>Leverantörsskulder och övriga skulder</t>
  </si>
  <si>
    <t>Linda Strand</t>
  </si>
  <si>
    <t>Ruth Hobro</t>
  </si>
  <si>
    <t>Östen Gardfjell</t>
  </si>
  <si>
    <t>………………………..</t>
  </si>
  <si>
    <t>…………………………..</t>
  </si>
  <si>
    <t>Thomas Harry</t>
  </si>
  <si>
    <t>Thomas Persson Vinnersten</t>
  </si>
  <si>
    <t>Peter Nielsen</t>
  </si>
  <si>
    <t>ordförande</t>
  </si>
  <si>
    <t>kassör</t>
  </si>
  <si>
    <t>……………………………</t>
  </si>
  <si>
    <t>………………………….</t>
  </si>
  <si>
    <t>ledamot</t>
  </si>
  <si>
    <t>3 (3)</t>
  </si>
  <si>
    <t>sekreterare</t>
  </si>
  <si>
    <t>vice ordförande</t>
  </si>
  <si>
    <t>Plusgiro (prenumerationskonto)</t>
  </si>
  <si>
    <t>Kundfordringar avs ET och Yrfän mm</t>
  </si>
  <si>
    <t>Tryckning och distribution exakta printing exkl lusnummer</t>
  </si>
  <si>
    <t>Utskick Posten exkl lusnummer</t>
  </si>
  <si>
    <t>Resekostnader övriga möten</t>
  </si>
  <si>
    <t>Tryckning, utskick och tryckeribidrag lusnummer, ET 4-2018</t>
  </si>
  <si>
    <t>2. Prenumerationer Yrfän</t>
  </si>
  <si>
    <t>SEFs del av väktarbidrag</t>
  </si>
  <si>
    <t xml:space="preserve">Skuld avs Faunaväkteriet </t>
  </si>
  <si>
    <t>SEF har inte tillgodoförts någon intäkt för faunaväkteriverksamheten de två senaste åren.</t>
  </si>
  <si>
    <t>Monika Sunhede</t>
  </si>
  <si>
    <t>2 (3)</t>
  </si>
  <si>
    <t>Avgift PRV (förnyat utgivningsbevis för ET)</t>
  </si>
  <si>
    <t>BOKSLUT 2019</t>
  </si>
  <si>
    <t>Försäljning ET:s långhornings- och lustidskrifter</t>
  </si>
  <si>
    <t>Arvode till redaktör Mats J  inkl sociala avgifter</t>
  </si>
  <si>
    <t>Arvode till nya redaktör Emma W  inkl sociala avgifter</t>
  </si>
  <si>
    <t>Arvode till tillfällig redaktör Thomas PV  inkl sociala avgifter</t>
  </si>
  <si>
    <t>Fakturering Magnus B</t>
  </si>
  <si>
    <t>Avgifter Bisam, FSC</t>
  </si>
  <si>
    <t>Avgifter och resor vid mässor, reklammaterial</t>
  </si>
  <si>
    <t>Skuld avs arvode ThPV inkl soc avg</t>
  </si>
  <si>
    <t>Skuld avs arvode Emma W inkl soc avg</t>
  </si>
  <si>
    <t>Skuld avs ET 3-4 2019, prel tryckning och distribution</t>
  </si>
  <si>
    <t>Kontorsmaterial, porton mm</t>
  </si>
  <si>
    <t xml:space="preserve">Antalet svenska prenumeranter 2019 är 669 st (f år 672 st). </t>
  </si>
  <si>
    <t xml:space="preserve">Antalet norska, danska och finska  prenumeranter 2019 är 43 st (f år 47 st). </t>
  </si>
  <si>
    <t xml:space="preserve">Antalet utomnordiska  prenumeranter 2019 är 26 st (f år 28 st). </t>
  </si>
  <si>
    <t xml:space="preserve">Det kan nämnas att 551 st (f år 573) av ET-prenumeranterna också har prenumererat på Yrfän. När </t>
  </si>
  <si>
    <t>båda tidskrifterna tagits har man erhållit 50 kr i rabatt, motsvarande 27750 kr. I bokslutet</t>
  </si>
  <si>
    <t>Antalet svenska prenumeranter 2019 är 1296 st (f år 1249 st). Från övriga Norden finns</t>
  </si>
  <si>
    <t>16 st ( f år 17) prenumeranter och från utomnorden 1 st (Holland, samma som f år). Denna</t>
  </si>
  <si>
    <t>holländare betalade först i januari 2020, efter att vi avskrivit fakturan, så intäkten är bokförd</t>
  </si>
  <si>
    <t>som lösnummerförsäljning 2020.</t>
  </si>
  <si>
    <t xml:space="preserve">Under 2019 har ett särskilt Yrfännr för trädgårdsintresserade framtagits vilket kostat ca 31 tkr i tryck, </t>
  </si>
  <si>
    <t>Under året har lokalföreningar erhållit 31 tkr i väkteriersättning.</t>
  </si>
  <si>
    <t xml:space="preserve">Arbetet med att skaffa ny redaktör har senhösten 2019 burit frukt i och med att Emma </t>
  </si>
  <si>
    <t>Wahlberg tagit över redaktörskapet.</t>
  </si>
  <si>
    <t>Framtagandet av ET under 2019 har mot bakgrund av ovanstående medfört förseningar i</t>
  </si>
  <si>
    <t>utgivningen. ET nr 1-2019 har gjorts av Mats J och Thomas PV, nr 2-2019 av Thomas PV,</t>
  </si>
  <si>
    <t>medan Emma W gjort dubbelnumret 3-4 2019. För främst nr 1-2019 har Magnus B med-</t>
  </si>
  <si>
    <t>verkat som redaktör.</t>
  </si>
  <si>
    <t xml:space="preserve">Under 2020 är det alltså Emma W som är redaktör och detta till samma arvode som </t>
  </si>
  <si>
    <t>Mats J haft tidigare.</t>
  </si>
  <si>
    <t>5. Tryckning, utskick och tryckeribidrag  lusnummer, ET  4-2018</t>
  </si>
  <si>
    <t>Kostnaden för tryck och distribution blev dock 5023 kr högre vilket då hamnar på 2019.</t>
  </si>
  <si>
    <t>Bidraget från Artdatabanken på 10 tkr erhölls först i januari 2020.</t>
  </si>
  <si>
    <t>Efterutskick av Yrfän görs i rätt stor omfattning och då postnord höjt avgifterna avsevärt,</t>
  </si>
  <si>
    <t>Det kan nämnas att vi fr o m 2020 valt att sluta betrakta prenumerationerna på årsbasis,</t>
  </si>
  <si>
    <t>utan de kommer att utskickas med 4 nr framåt. Därmed minskas rimligen efterutskicken</t>
  </si>
  <si>
    <t>till sena betalare och nya prenumeranter. Önskas årets äldre nummer behandlas det</t>
  </si>
  <si>
    <t>som lösnummerförsäljning.</t>
  </si>
  <si>
    <t>7. Skuld avs ET 3-4 2019, prel tryckning och distribution</t>
  </si>
  <si>
    <t>och ca 6 tkr för distribution.</t>
  </si>
  <si>
    <t>8. Leverantörsskulder och övriga skulder</t>
  </si>
  <si>
    <t>Avser främst leverantörsskulder avs distribution av ET och Yrfän.</t>
  </si>
  <si>
    <t>Bjuv, Enköping, Sundsvall, Kvicksund, Uppsala, Göteborg, Motala den ………... 2020</t>
  </si>
  <si>
    <t>3. Skuld avs Faunaväkteriet</t>
  </si>
  <si>
    <t>med 33,6 tkr.</t>
  </si>
  <si>
    <t>Per 2018-12-31 kvarstod 206904 kr av de bidrag erhölls 2016-2018. Under 2019 erhölls bidrag</t>
  </si>
  <si>
    <t>ca 25 tkr till redaktör samt ca 6 tkr till postnord, totalt ca 62 tkr. Av detta Yrfännr har under 2019</t>
  </si>
  <si>
    <t>sålts lösnr för ca 33 tkr.</t>
  </si>
  <si>
    <t>2019-12-31 kvarstår 170114 kr som skuld.</t>
  </si>
  <si>
    <t>4. Arvoden till redaktörer och faktureríng Magnus B avs ET</t>
  </si>
  <si>
    <t>Under 2019 (egentligen 2018) har Mats Jonsell, pga tidsbrist,  slutat som redaktör efter 16 år.</t>
  </si>
  <si>
    <t>förklarar det varför  kostnaden 2019 är ca 10 tkr högre än 2018.</t>
  </si>
  <si>
    <t>Den reservering som gjordes i bokslutet 2018 uppgick till 42550 kr minus tryckeribidrag 10 tkr</t>
  </si>
  <si>
    <t>6. Utskick posten avs Yrfän</t>
  </si>
  <si>
    <t>Detta ET-nr utkommer i början av 2020. Vi bedömer kostnaden till max ca 30 tkr för tryck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</si>
</sst>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/>
    <xf numFmtId="1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 applyAlignment="1">
      <alignment horizontal="left" vertic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topLeftCell="A128" workbookViewId="0">
      <selection activeCell="J148" sqref="J148"/>
    </sheetView>
  </sheetViews>
  <sheetFormatPr defaultRowHeight="12.75" x14ac:dyDescent="0.2"/>
  <cols>
    <col min="5" max="5" width="14.28515625" bestFit="1" customWidth="1"/>
    <col min="6" max="6" width="9.28515625" bestFit="1" customWidth="1"/>
    <col min="7" max="7" width="9.42578125" customWidth="1"/>
    <col min="8" max="8" width="10.28515625" style="12" customWidth="1"/>
    <col min="9" max="9" width="10.140625" bestFit="1" customWidth="1"/>
    <col min="11" max="12" width="11.5703125" bestFit="1" customWidth="1"/>
  </cols>
  <sheetData>
    <row r="1" spans="1:12" ht="15.75" x14ac:dyDescent="0.25">
      <c r="A1" s="1" t="s">
        <v>0</v>
      </c>
    </row>
    <row r="2" spans="1:12" ht="15.75" x14ac:dyDescent="0.25">
      <c r="A2" s="1" t="s">
        <v>77</v>
      </c>
      <c r="J2" s="15" t="s">
        <v>37</v>
      </c>
    </row>
    <row r="4" spans="1:12" x14ac:dyDescent="0.2">
      <c r="A4" s="2" t="s">
        <v>1</v>
      </c>
      <c r="B4" s="6"/>
      <c r="C4" s="6"/>
      <c r="D4" s="6"/>
      <c r="E4" s="6"/>
      <c r="F4" s="6"/>
    </row>
    <row r="5" spans="1:12" x14ac:dyDescent="0.2">
      <c r="A5" s="6"/>
      <c r="B5" s="6"/>
      <c r="C5" s="6"/>
      <c r="D5" s="6"/>
      <c r="E5" s="6"/>
      <c r="F5" s="3" t="s">
        <v>2</v>
      </c>
      <c r="L5" s="6"/>
    </row>
    <row r="6" spans="1:12" x14ac:dyDescent="0.2">
      <c r="A6" s="2" t="s">
        <v>3</v>
      </c>
      <c r="B6" s="6"/>
      <c r="C6" s="6"/>
      <c r="D6" s="6"/>
      <c r="E6" s="6"/>
      <c r="F6" s="6"/>
      <c r="H6" s="3">
        <v>2019</v>
      </c>
      <c r="I6" s="3">
        <v>2018</v>
      </c>
    </row>
    <row r="7" spans="1:12" x14ac:dyDescent="0.2">
      <c r="A7" s="4" t="s">
        <v>24</v>
      </c>
      <c r="B7" s="6"/>
      <c r="C7" s="6"/>
      <c r="D7" s="6"/>
      <c r="E7" s="6"/>
      <c r="F7" s="6"/>
    </row>
    <row r="8" spans="1:12" x14ac:dyDescent="0.2">
      <c r="A8" s="6" t="s">
        <v>26</v>
      </c>
      <c r="B8" s="6"/>
      <c r="C8" s="6"/>
      <c r="D8" s="6"/>
      <c r="E8" s="6"/>
      <c r="F8" s="9">
        <v>1</v>
      </c>
      <c r="H8" s="12">
        <v>233750</v>
      </c>
      <c r="I8">
        <v>235100</v>
      </c>
    </row>
    <row r="9" spans="1:12" x14ac:dyDescent="0.2">
      <c r="A9" s="6" t="s">
        <v>27</v>
      </c>
      <c r="B9" s="6"/>
      <c r="C9" s="6"/>
      <c r="D9" s="6"/>
      <c r="E9" s="6"/>
      <c r="F9" s="9">
        <v>1</v>
      </c>
      <c r="H9" s="12">
        <v>17926</v>
      </c>
      <c r="I9">
        <v>17834</v>
      </c>
    </row>
    <row r="10" spans="1:12" x14ac:dyDescent="0.2">
      <c r="A10" s="6" t="s">
        <v>28</v>
      </c>
      <c r="B10" s="6"/>
      <c r="C10" s="6"/>
      <c r="D10" s="6"/>
      <c r="E10" s="6"/>
      <c r="F10" s="9">
        <v>1</v>
      </c>
      <c r="H10" s="12">
        <v>13750</v>
      </c>
      <c r="I10">
        <v>15400</v>
      </c>
    </row>
    <row r="11" spans="1:12" x14ac:dyDescent="0.2">
      <c r="A11" s="6" t="s">
        <v>43</v>
      </c>
      <c r="B11" s="6"/>
      <c r="C11" s="6"/>
      <c r="D11" s="6"/>
      <c r="E11" s="6"/>
      <c r="F11" s="9">
        <v>1</v>
      </c>
      <c r="H11" s="12">
        <v>-13775</v>
      </c>
      <c r="I11">
        <v>-14325</v>
      </c>
    </row>
    <row r="12" spans="1:12" x14ac:dyDescent="0.2">
      <c r="A12" s="6" t="s">
        <v>29</v>
      </c>
      <c r="B12" s="6"/>
      <c r="C12" s="6"/>
      <c r="D12" s="6"/>
      <c r="E12" s="6"/>
      <c r="F12" s="6"/>
      <c r="H12" s="12">
        <v>16000</v>
      </c>
      <c r="I12">
        <v>16000</v>
      </c>
    </row>
    <row r="13" spans="1:12" x14ac:dyDescent="0.2">
      <c r="A13" s="6" t="s">
        <v>30</v>
      </c>
      <c r="B13" s="6"/>
      <c r="C13" s="6"/>
      <c r="D13" s="6"/>
      <c r="E13" s="6"/>
      <c r="F13" s="6"/>
      <c r="H13" s="12">
        <v>2320</v>
      </c>
      <c r="I13">
        <v>870</v>
      </c>
    </row>
    <row r="14" spans="1:12" x14ac:dyDescent="0.2">
      <c r="A14" s="6" t="s">
        <v>78</v>
      </c>
      <c r="B14" s="6"/>
      <c r="C14" s="6"/>
      <c r="D14" s="6"/>
      <c r="E14" s="6"/>
      <c r="F14" s="9"/>
      <c r="H14" s="12">
        <v>1950</v>
      </c>
      <c r="I14">
        <v>1390</v>
      </c>
    </row>
    <row r="15" spans="1:12" x14ac:dyDescent="0.2">
      <c r="A15" s="6" t="s">
        <v>32</v>
      </c>
      <c r="B15" s="6"/>
      <c r="C15" s="6"/>
      <c r="D15" s="6"/>
      <c r="E15" s="6"/>
      <c r="F15" s="6"/>
      <c r="H15" s="16">
        <v>0</v>
      </c>
      <c r="I15" s="13">
        <v>400</v>
      </c>
    </row>
    <row r="16" spans="1:12" x14ac:dyDescent="0.2">
      <c r="A16" s="6"/>
      <c r="B16" s="6"/>
      <c r="C16" s="6"/>
      <c r="D16" s="6"/>
      <c r="E16" s="6"/>
      <c r="F16" s="6"/>
      <c r="H16" s="7">
        <f>SUM(H8:H15)</f>
        <v>271921</v>
      </c>
      <c r="I16" s="7">
        <f>SUM(I8:I15)</f>
        <v>272669</v>
      </c>
    </row>
    <row r="17" spans="1:9" x14ac:dyDescent="0.2">
      <c r="A17" s="4" t="s">
        <v>25</v>
      </c>
      <c r="B17" s="6"/>
      <c r="C17" s="6"/>
      <c r="D17" s="6"/>
      <c r="E17" s="6"/>
      <c r="F17" s="9"/>
    </row>
    <row r="18" spans="1:9" x14ac:dyDescent="0.2">
      <c r="A18" s="6" t="s">
        <v>26</v>
      </c>
      <c r="B18" s="6"/>
      <c r="C18" s="6"/>
      <c r="D18" s="6"/>
      <c r="E18" s="6"/>
      <c r="F18" s="9">
        <v>2</v>
      </c>
      <c r="H18" s="12">
        <v>258209</v>
      </c>
      <c r="I18">
        <v>250405</v>
      </c>
    </row>
    <row r="19" spans="1:9" x14ac:dyDescent="0.2">
      <c r="A19" s="6" t="s">
        <v>27</v>
      </c>
      <c r="B19" s="6"/>
      <c r="C19" s="6"/>
      <c r="D19" s="6"/>
      <c r="E19" s="6"/>
      <c r="F19" s="9">
        <v>2</v>
      </c>
      <c r="H19" s="12">
        <v>3366</v>
      </c>
      <c r="I19">
        <v>3352</v>
      </c>
    </row>
    <row r="20" spans="1:9" x14ac:dyDescent="0.2">
      <c r="A20" s="6" t="s">
        <v>28</v>
      </c>
      <c r="B20" s="6"/>
      <c r="C20" s="6"/>
      <c r="D20" s="6"/>
      <c r="E20" s="6"/>
      <c r="F20" s="9">
        <v>2</v>
      </c>
      <c r="H20" s="12">
        <v>0</v>
      </c>
      <c r="I20">
        <v>250</v>
      </c>
    </row>
    <row r="21" spans="1:9" x14ac:dyDescent="0.2">
      <c r="A21" s="6" t="s">
        <v>43</v>
      </c>
      <c r="B21" s="6"/>
      <c r="C21" s="6"/>
      <c r="D21" s="6"/>
      <c r="E21" s="6"/>
      <c r="F21" s="9">
        <v>1</v>
      </c>
      <c r="H21" s="12">
        <v>-13775</v>
      </c>
      <c r="I21">
        <v>-14325</v>
      </c>
    </row>
    <row r="22" spans="1:9" x14ac:dyDescent="0.2">
      <c r="A22" s="6" t="s">
        <v>30</v>
      </c>
      <c r="B22" s="6"/>
      <c r="C22" s="6"/>
      <c r="D22" s="6"/>
      <c r="E22" s="6"/>
      <c r="F22" s="9"/>
      <c r="H22" s="12">
        <v>1675</v>
      </c>
      <c r="I22">
        <v>4125</v>
      </c>
    </row>
    <row r="23" spans="1:9" x14ac:dyDescent="0.2">
      <c r="A23" s="6" t="s">
        <v>32</v>
      </c>
      <c r="B23" s="6"/>
      <c r="C23" s="6"/>
      <c r="D23" s="6"/>
      <c r="E23" s="6"/>
      <c r="F23" s="9"/>
      <c r="H23" s="16">
        <v>1600</v>
      </c>
      <c r="I23" s="13">
        <v>1600</v>
      </c>
    </row>
    <row r="24" spans="1:9" x14ac:dyDescent="0.2">
      <c r="A24" s="6"/>
      <c r="B24" s="6"/>
      <c r="C24" s="6"/>
      <c r="D24" s="6"/>
      <c r="E24" s="6"/>
      <c r="F24" s="7"/>
      <c r="H24" s="7">
        <f>SUM(H18:H23)</f>
        <v>251075</v>
      </c>
      <c r="I24" s="7">
        <f>SUM(I18:I23)</f>
        <v>245407</v>
      </c>
    </row>
    <row r="25" spans="1:9" x14ac:dyDescent="0.2">
      <c r="A25" s="4" t="s">
        <v>31</v>
      </c>
      <c r="B25" s="6"/>
      <c r="C25" s="6"/>
      <c r="D25" s="6"/>
      <c r="E25" s="6"/>
      <c r="F25" s="9"/>
    </row>
    <row r="26" spans="1:9" x14ac:dyDescent="0.2">
      <c r="A26" s="6" t="s">
        <v>4</v>
      </c>
      <c r="B26" s="6"/>
      <c r="C26" s="6"/>
      <c r="D26" s="6"/>
      <c r="E26" s="6"/>
      <c r="F26" s="9"/>
      <c r="H26" s="12">
        <v>17500</v>
      </c>
      <c r="I26">
        <v>16530</v>
      </c>
    </row>
    <row r="27" spans="1:9" x14ac:dyDescent="0.2">
      <c r="A27" s="6" t="s">
        <v>21</v>
      </c>
      <c r="B27" s="6"/>
      <c r="C27" s="6"/>
      <c r="D27" s="6"/>
      <c r="E27" s="6"/>
      <c r="F27" s="9"/>
      <c r="H27" s="12">
        <v>80</v>
      </c>
      <c r="I27">
        <v>0</v>
      </c>
    </row>
    <row r="28" spans="1:9" x14ac:dyDescent="0.2">
      <c r="A28" s="6" t="s">
        <v>71</v>
      </c>
      <c r="B28" s="6"/>
      <c r="C28" s="6"/>
      <c r="D28" s="6"/>
      <c r="E28" s="6"/>
      <c r="F28" s="9">
        <v>3</v>
      </c>
      <c r="H28" s="16">
        <v>0</v>
      </c>
      <c r="I28" s="13">
        <v>0</v>
      </c>
    </row>
    <row r="29" spans="1:9" x14ac:dyDescent="0.2">
      <c r="A29" s="6"/>
      <c r="B29" s="6"/>
      <c r="C29" s="6"/>
      <c r="D29" s="6"/>
      <c r="E29" s="6"/>
      <c r="F29" s="9"/>
      <c r="H29" s="7">
        <f>SUM(H26:H28)</f>
        <v>17580</v>
      </c>
      <c r="I29" s="7">
        <f>SUM(I26:I28)</f>
        <v>16530</v>
      </c>
    </row>
    <row r="30" spans="1:9" x14ac:dyDescent="0.2">
      <c r="A30" s="6"/>
      <c r="B30" s="6"/>
      <c r="C30" s="6"/>
      <c r="D30" s="6"/>
      <c r="E30" s="6" t="s">
        <v>39</v>
      </c>
      <c r="F30" s="6"/>
      <c r="H30" s="7">
        <f>H16+H24+H29</f>
        <v>540576</v>
      </c>
      <c r="I30" s="7">
        <f>I16+I24+I29</f>
        <v>534606</v>
      </c>
    </row>
    <row r="31" spans="1:9" x14ac:dyDescent="0.2">
      <c r="A31" s="2" t="s">
        <v>5</v>
      </c>
      <c r="B31" s="6"/>
      <c r="C31" s="6"/>
      <c r="D31" s="6"/>
      <c r="E31" s="6"/>
      <c r="F31" s="6"/>
    </row>
    <row r="32" spans="1:9" x14ac:dyDescent="0.2">
      <c r="A32" s="4" t="s">
        <v>24</v>
      </c>
      <c r="B32" s="6"/>
      <c r="C32" s="6"/>
      <c r="D32" s="6"/>
      <c r="E32" s="6"/>
      <c r="F32" s="6"/>
    </row>
    <row r="33" spans="1:9" x14ac:dyDescent="0.2">
      <c r="A33" s="6" t="s">
        <v>79</v>
      </c>
      <c r="B33" s="6"/>
      <c r="C33" s="6"/>
      <c r="D33" s="6"/>
      <c r="E33" s="6"/>
      <c r="F33" s="9">
        <v>4</v>
      </c>
      <c r="H33" s="12">
        <v>-32855</v>
      </c>
      <c r="I33">
        <v>-131420</v>
      </c>
    </row>
    <row r="34" spans="1:9" x14ac:dyDescent="0.2">
      <c r="A34" s="6" t="s">
        <v>81</v>
      </c>
      <c r="B34" s="6"/>
      <c r="C34" s="6"/>
      <c r="D34" s="6"/>
      <c r="E34" s="6"/>
      <c r="F34" s="9">
        <v>4</v>
      </c>
      <c r="H34" s="12">
        <v>-32855</v>
      </c>
      <c r="I34">
        <v>0</v>
      </c>
    </row>
    <row r="35" spans="1:9" x14ac:dyDescent="0.2">
      <c r="A35" s="6" t="s">
        <v>80</v>
      </c>
      <c r="B35" s="6"/>
      <c r="C35" s="6"/>
      <c r="D35" s="6"/>
      <c r="E35" s="6"/>
      <c r="F35" s="9">
        <v>4</v>
      </c>
      <c r="H35" s="12">
        <v>-32855</v>
      </c>
      <c r="I35">
        <v>0</v>
      </c>
    </row>
    <row r="36" spans="1:9" x14ac:dyDescent="0.2">
      <c r="A36" s="6" t="s">
        <v>82</v>
      </c>
      <c r="B36" s="6"/>
      <c r="C36" s="6"/>
      <c r="D36" s="6"/>
      <c r="E36" s="6"/>
      <c r="F36" s="9">
        <v>4</v>
      </c>
      <c r="H36" s="12">
        <v>-29400</v>
      </c>
      <c r="I36">
        <v>0</v>
      </c>
    </row>
    <row r="37" spans="1:9" x14ac:dyDescent="0.2">
      <c r="A37" s="6" t="s">
        <v>66</v>
      </c>
      <c r="B37" s="6"/>
      <c r="C37" s="6"/>
      <c r="D37" s="6"/>
      <c r="E37" s="6"/>
      <c r="F37" s="9"/>
      <c r="H37" s="12">
        <v>-86536</v>
      </c>
      <c r="I37">
        <v>-88296</v>
      </c>
    </row>
    <row r="38" spans="1:9" x14ac:dyDescent="0.2">
      <c r="A38" s="6" t="s">
        <v>67</v>
      </c>
      <c r="B38" s="6"/>
      <c r="C38" s="6"/>
      <c r="D38" s="6"/>
      <c r="E38" s="6"/>
      <c r="F38" s="9"/>
      <c r="H38" s="12">
        <v>-21713</v>
      </c>
      <c r="I38">
        <v>-20726</v>
      </c>
    </row>
    <row r="39" spans="1:9" x14ac:dyDescent="0.2">
      <c r="A39" s="6" t="s">
        <v>69</v>
      </c>
      <c r="B39" s="6"/>
      <c r="C39" s="6"/>
      <c r="D39" s="6"/>
      <c r="E39" s="6"/>
      <c r="F39" s="9">
        <v>5</v>
      </c>
      <c r="H39" s="12">
        <v>-5023</v>
      </c>
      <c r="I39">
        <v>-32550</v>
      </c>
    </row>
    <row r="40" spans="1:9" x14ac:dyDescent="0.2">
      <c r="A40" s="6" t="s">
        <v>76</v>
      </c>
      <c r="B40" s="6"/>
      <c r="C40" s="6"/>
      <c r="D40" s="6"/>
      <c r="E40" s="6"/>
      <c r="F40" s="9"/>
      <c r="H40" s="16">
        <v>0</v>
      </c>
      <c r="I40" s="13">
        <v>-2000</v>
      </c>
    </row>
    <row r="41" spans="1:9" x14ac:dyDescent="0.2">
      <c r="A41" s="6"/>
      <c r="B41" s="6"/>
      <c r="C41" s="6"/>
      <c r="D41" s="6"/>
      <c r="E41" s="6"/>
      <c r="F41" s="9"/>
      <c r="H41" s="7">
        <f>SUM(H33:H40)</f>
        <v>-241237</v>
      </c>
      <c r="I41" s="7">
        <f>SUM(I33:I40)</f>
        <v>-274992</v>
      </c>
    </row>
    <row r="42" spans="1:9" x14ac:dyDescent="0.2">
      <c r="A42" s="4" t="s">
        <v>25</v>
      </c>
      <c r="B42" s="6"/>
      <c r="C42" s="6"/>
      <c r="D42" s="6"/>
      <c r="E42" s="6"/>
      <c r="F42" s="9"/>
    </row>
    <row r="43" spans="1:9" x14ac:dyDescent="0.2">
      <c r="A43" s="6" t="s">
        <v>34</v>
      </c>
      <c r="B43" s="6"/>
      <c r="C43" s="6"/>
      <c r="D43" s="6"/>
      <c r="E43" s="6"/>
      <c r="F43" s="9"/>
      <c r="H43" s="12">
        <v>-98340</v>
      </c>
      <c r="I43">
        <v>-96400</v>
      </c>
    </row>
    <row r="44" spans="1:9" x14ac:dyDescent="0.2">
      <c r="A44" s="6" t="s">
        <v>35</v>
      </c>
      <c r="B44" s="6"/>
      <c r="C44" s="6"/>
      <c r="D44" s="6"/>
      <c r="E44" s="6"/>
      <c r="F44" s="6"/>
      <c r="H44" s="12">
        <v>-67222</v>
      </c>
      <c r="I44">
        <v>-67534</v>
      </c>
    </row>
    <row r="45" spans="1:9" x14ac:dyDescent="0.2">
      <c r="A45" s="6" t="s">
        <v>33</v>
      </c>
      <c r="B45" s="6"/>
      <c r="C45" s="6"/>
      <c r="D45" s="6"/>
      <c r="E45" s="6"/>
      <c r="F45" s="9">
        <v>6</v>
      </c>
      <c r="H45" s="12">
        <v>-37659</v>
      </c>
      <c r="I45">
        <v>-27988</v>
      </c>
    </row>
    <row r="46" spans="1:9" x14ac:dyDescent="0.2">
      <c r="A46" s="6" t="s">
        <v>45</v>
      </c>
      <c r="B46" s="6"/>
      <c r="C46" s="6"/>
      <c r="D46" s="6"/>
      <c r="E46" s="6"/>
      <c r="F46" s="6"/>
      <c r="H46" s="16">
        <v>0</v>
      </c>
      <c r="I46" s="13">
        <v>0</v>
      </c>
    </row>
    <row r="47" spans="1:9" x14ac:dyDescent="0.2">
      <c r="A47" s="6"/>
      <c r="B47" s="6"/>
      <c r="C47" s="6"/>
      <c r="D47" s="6"/>
      <c r="E47" s="6"/>
      <c r="F47" s="6"/>
      <c r="H47" s="6">
        <f>SUM(H43:H46)</f>
        <v>-203221</v>
      </c>
      <c r="I47" s="6">
        <f>SUM(I43:I46)</f>
        <v>-191922</v>
      </c>
    </row>
    <row r="48" spans="1:9" x14ac:dyDescent="0.2">
      <c r="A48" s="4" t="s">
        <v>36</v>
      </c>
      <c r="B48" s="6"/>
      <c r="C48" s="6"/>
      <c r="D48" s="6"/>
      <c r="E48" s="6"/>
      <c r="F48" s="6"/>
    </row>
    <row r="49" spans="1:9" x14ac:dyDescent="0.2">
      <c r="A49" s="6" t="s">
        <v>22</v>
      </c>
      <c r="B49" s="6"/>
      <c r="C49" s="6"/>
      <c r="D49" s="6"/>
      <c r="E49" s="6"/>
      <c r="F49" s="9"/>
      <c r="H49" s="12">
        <v>-2695</v>
      </c>
      <c r="I49">
        <v>-3301</v>
      </c>
    </row>
    <row r="50" spans="1:9" x14ac:dyDescent="0.2">
      <c r="A50" s="6" t="s">
        <v>23</v>
      </c>
      <c r="B50" s="6"/>
      <c r="C50" s="6"/>
      <c r="D50" s="6"/>
      <c r="E50" s="6"/>
      <c r="F50" s="9"/>
      <c r="H50" s="12">
        <v>-200</v>
      </c>
      <c r="I50">
        <v>0</v>
      </c>
    </row>
    <row r="51" spans="1:9" x14ac:dyDescent="0.2">
      <c r="A51" s="6" t="s">
        <v>40</v>
      </c>
      <c r="B51" s="6"/>
      <c r="C51" s="6"/>
      <c r="D51" s="6"/>
      <c r="E51" s="6"/>
      <c r="F51" s="9"/>
      <c r="H51" s="12">
        <v>-15250</v>
      </c>
      <c r="I51">
        <v>-14400</v>
      </c>
    </row>
    <row r="52" spans="1:9" x14ac:dyDescent="0.2">
      <c r="A52" s="6" t="s">
        <v>41</v>
      </c>
      <c r="B52" s="6"/>
      <c r="C52" s="6"/>
      <c r="D52" s="6"/>
      <c r="E52" s="6"/>
      <c r="F52" s="9"/>
      <c r="H52" s="12">
        <v>-15669</v>
      </c>
      <c r="I52">
        <v>-8609</v>
      </c>
    </row>
    <row r="53" spans="1:9" x14ac:dyDescent="0.2">
      <c r="A53" s="6" t="s">
        <v>68</v>
      </c>
      <c r="B53" s="6"/>
      <c r="C53" s="6"/>
      <c r="D53" s="6"/>
      <c r="E53" s="6"/>
      <c r="F53" s="9"/>
      <c r="H53" s="12">
        <v>-7496</v>
      </c>
      <c r="I53">
        <v>-3729</v>
      </c>
    </row>
    <row r="54" spans="1:9" x14ac:dyDescent="0.2">
      <c r="A54" s="6" t="s">
        <v>46</v>
      </c>
      <c r="B54" s="6"/>
      <c r="C54" s="6"/>
      <c r="D54" s="6"/>
      <c r="E54" s="6"/>
      <c r="F54" s="9"/>
      <c r="H54" s="12">
        <v>-573</v>
      </c>
      <c r="I54">
        <v>0</v>
      </c>
    </row>
    <row r="55" spans="1:9" x14ac:dyDescent="0.2">
      <c r="A55" s="6" t="s">
        <v>83</v>
      </c>
      <c r="B55" s="6"/>
      <c r="C55" s="6"/>
      <c r="D55" s="6"/>
      <c r="E55" s="6"/>
      <c r="F55" s="9"/>
      <c r="H55" s="12">
        <v>-800</v>
      </c>
      <c r="I55">
        <v>-750</v>
      </c>
    </row>
    <row r="56" spans="1:9" x14ac:dyDescent="0.2">
      <c r="A56" s="6" t="s">
        <v>84</v>
      </c>
      <c r="B56" s="6"/>
      <c r="C56" s="6"/>
      <c r="D56" s="6"/>
      <c r="E56" s="6"/>
      <c r="F56" s="9"/>
      <c r="H56" s="12">
        <v>-4704</v>
      </c>
      <c r="I56">
        <v>-2170</v>
      </c>
    </row>
    <row r="57" spans="1:9" x14ac:dyDescent="0.2">
      <c r="A57" s="6" t="s">
        <v>88</v>
      </c>
      <c r="B57" s="6"/>
      <c r="C57" s="6"/>
      <c r="D57" s="6"/>
      <c r="E57" s="6"/>
      <c r="F57" s="6"/>
      <c r="H57" s="12">
        <v>-5800</v>
      </c>
      <c r="I57">
        <v>-515</v>
      </c>
    </row>
    <row r="58" spans="1:9" x14ac:dyDescent="0.2">
      <c r="A58" s="6" t="s">
        <v>6</v>
      </c>
      <c r="B58" s="6"/>
      <c r="C58" s="6"/>
      <c r="D58" s="6"/>
      <c r="E58" s="6"/>
      <c r="F58" s="9"/>
      <c r="H58" s="16">
        <v>-5174</v>
      </c>
      <c r="I58" s="13">
        <v>-2198</v>
      </c>
    </row>
    <row r="59" spans="1:9" x14ac:dyDescent="0.2">
      <c r="A59" s="6"/>
      <c r="B59" s="6"/>
      <c r="C59" s="6"/>
      <c r="D59" s="6"/>
      <c r="E59" s="6"/>
      <c r="F59" s="9"/>
      <c r="H59" s="6">
        <f>SUM(H49:H58)</f>
        <v>-58361</v>
      </c>
      <c r="I59" s="6">
        <f>SUM(I49:I58)</f>
        <v>-35672</v>
      </c>
    </row>
    <row r="60" spans="1:9" x14ac:dyDescent="0.2">
      <c r="A60" s="6"/>
      <c r="B60" s="6"/>
      <c r="C60" s="6"/>
      <c r="D60" s="6"/>
      <c r="E60" s="11" t="s">
        <v>38</v>
      </c>
      <c r="F60" s="6"/>
      <c r="H60" s="6">
        <f>H41+H47+H59</f>
        <v>-502819</v>
      </c>
      <c r="I60" s="6">
        <f>I41+I47+I59</f>
        <v>-502586</v>
      </c>
    </row>
    <row r="61" spans="1:9" x14ac:dyDescent="0.2">
      <c r="A61" s="6"/>
      <c r="B61" s="6"/>
      <c r="C61" s="6"/>
      <c r="D61" s="6"/>
      <c r="E61" s="11"/>
      <c r="F61" s="6"/>
    </row>
    <row r="62" spans="1:9" x14ac:dyDescent="0.2">
      <c r="A62" s="2" t="s">
        <v>7</v>
      </c>
      <c r="B62" s="2"/>
      <c r="C62" s="2"/>
      <c r="D62" s="2"/>
      <c r="E62" s="6"/>
      <c r="F62" s="9"/>
      <c r="H62" s="2">
        <f>H30+H60</f>
        <v>37757</v>
      </c>
      <c r="I62" s="2">
        <f>I30+I60</f>
        <v>32020</v>
      </c>
    </row>
    <row r="63" spans="1:9" x14ac:dyDescent="0.2">
      <c r="A63" s="6"/>
      <c r="B63" s="6"/>
      <c r="C63" s="6"/>
      <c r="D63" s="6"/>
      <c r="E63" s="6"/>
      <c r="F63" s="6"/>
    </row>
    <row r="64" spans="1:9" x14ac:dyDescent="0.2">
      <c r="A64" s="6"/>
      <c r="B64" s="6"/>
      <c r="C64" s="6"/>
      <c r="D64" s="6"/>
      <c r="E64" s="6"/>
      <c r="F64" s="6"/>
    </row>
    <row r="65" spans="1:10" x14ac:dyDescent="0.2">
      <c r="A65" s="6"/>
      <c r="B65" s="6"/>
      <c r="C65" s="6"/>
      <c r="D65" s="6"/>
      <c r="E65" s="6"/>
      <c r="F65" s="6"/>
    </row>
    <row r="66" spans="1:10" x14ac:dyDescent="0.2">
      <c r="A66" s="6"/>
      <c r="B66" s="6"/>
      <c r="C66" s="6"/>
      <c r="D66" s="6"/>
      <c r="E66" s="6"/>
      <c r="F66" s="6"/>
    </row>
    <row r="68" spans="1:10" ht="12.75" customHeight="1" x14ac:dyDescent="0.2"/>
    <row r="69" spans="1:10" ht="12.75" customHeight="1" x14ac:dyDescent="0.2"/>
    <row r="70" spans="1:10" ht="12.75" customHeight="1" x14ac:dyDescent="0.2"/>
    <row r="78" spans="1:10" x14ac:dyDescent="0.2">
      <c r="J78" s="12" t="s">
        <v>75</v>
      </c>
    </row>
    <row r="79" spans="1:10" x14ac:dyDescent="0.2">
      <c r="A79" s="2" t="s">
        <v>8</v>
      </c>
      <c r="B79" s="6"/>
      <c r="C79" s="6"/>
      <c r="D79" s="6"/>
      <c r="E79" s="6"/>
      <c r="F79" s="6"/>
      <c r="H79" s="14">
        <v>43830</v>
      </c>
      <c r="I79" s="14">
        <v>43465</v>
      </c>
    </row>
    <row r="80" spans="1:10" x14ac:dyDescent="0.2">
      <c r="A80" s="6"/>
      <c r="B80" s="6"/>
      <c r="C80" s="6"/>
      <c r="D80" s="6"/>
      <c r="E80" s="6"/>
      <c r="F80" s="6"/>
    </row>
    <row r="81" spans="1:9" x14ac:dyDescent="0.2">
      <c r="A81" s="2" t="s">
        <v>9</v>
      </c>
      <c r="B81" s="6"/>
      <c r="C81" s="6"/>
      <c r="D81" s="6"/>
      <c r="E81" s="6"/>
      <c r="F81" s="6"/>
    </row>
    <row r="82" spans="1:9" x14ac:dyDescent="0.2">
      <c r="A82" s="6"/>
      <c r="B82" s="6"/>
      <c r="C82" s="6"/>
      <c r="D82" s="6"/>
      <c r="E82" s="6"/>
      <c r="F82" s="6"/>
    </row>
    <row r="83" spans="1:9" x14ac:dyDescent="0.2">
      <c r="A83" s="6" t="s">
        <v>10</v>
      </c>
      <c r="B83" s="6"/>
      <c r="C83" s="6"/>
      <c r="D83" s="6"/>
      <c r="E83" s="6"/>
      <c r="F83" s="6"/>
      <c r="H83" s="12">
        <v>1391410</v>
      </c>
      <c r="I83">
        <v>1281000</v>
      </c>
    </row>
    <row r="84" spans="1:9" x14ac:dyDescent="0.2">
      <c r="A84" s="6" t="s">
        <v>64</v>
      </c>
      <c r="B84" s="6"/>
      <c r="C84" s="6"/>
      <c r="D84" s="6"/>
      <c r="E84" s="6"/>
      <c r="F84" s="9"/>
      <c r="H84" s="12">
        <v>0</v>
      </c>
      <c r="I84">
        <v>0</v>
      </c>
    </row>
    <row r="85" spans="1:9" x14ac:dyDescent="0.2">
      <c r="A85" s="6" t="s">
        <v>11</v>
      </c>
      <c r="B85" s="6"/>
      <c r="C85" s="6"/>
      <c r="D85" s="6"/>
      <c r="E85" s="6"/>
      <c r="F85" s="9"/>
      <c r="H85" s="12">
        <v>0</v>
      </c>
      <c r="I85">
        <v>0</v>
      </c>
    </row>
    <row r="86" spans="1:9" x14ac:dyDescent="0.2">
      <c r="A86" s="6" t="s">
        <v>19</v>
      </c>
      <c r="B86" s="6"/>
      <c r="C86" s="6"/>
      <c r="D86" s="6"/>
      <c r="E86" s="6"/>
      <c r="F86" s="6"/>
      <c r="H86" s="12">
        <v>4140</v>
      </c>
      <c r="I86">
        <v>8520</v>
      </c>
    </row>
    <row r="87" spans="1:9" x14ac:dyDescent="0.2">
      <c r="A87" s="6" t="s">
        <v>65</v>
      </c>
      <c r="B87" s="6"/>
      <c r="C87" s="6"/>
      <c r="D87" s="6"/>
      <c r="E87" s="6"/>
      <c r="F87" s="9"/>
      <c r="H87" s="12">
        <v>43837</v>
      </c>
      <c r="I87">
        <v>26830</v>
      </c>
    </row>
    <row r="88" spans="1:9" x14ac:dyDescent="0.2">
      <c r="A88" s="6" t="s">
        <v>20</v>
      </c>
      <c r="B88" s="6"/>
      <c r="C88" s="6"/>
      <c r="D88" s="6"/>
      <c r="E88" s="6"/>
      <c r="F88" s="9"/>
      <c r="H88" s="16">
        <v>4600</v>
      </c>
      <c r="I88" s="13">
        <v>4800</v>
      </c>
    </row>
    <row r="89" spans="1:9" x14ac:dyDescent="0.2">
      <c r="A89" s="6"/>
      <c r="B89" s="2" t="s">
        <v>12</v>
      </c>
      <c r="C89" s="6"/>
      <c r="D89" s="6"/>
      <c r="E89" s="6"/>
      <c r="F89" s="6"/>
      <c r="H89" s="2">
        <f>SUM(H83:H88)</f>
        <v>1443987</v>
      </c>
      <c r="I89" s="2">
        <f>SUM(I83:I88)</f>
        <v>1321150</v>
      </c>
    </row>
    <row r="90" spans="1:9" x14ac:dyDescent="0.2">
      <c r="A90" s="6"/>
      <c r="B90" s="6"/>
      <c r="C90" s="6"/>
      <c r="D90" s="6"/>
      <c r="E90" s="6"/>
      <c r="F90" s="6"/>
    </row>
    <row r="91" spans="1:9" x14ac:dyDescent="0.2">
      <c r="A91" s="6"/>
      <c r="B91" s="6"/>
      <c r="C91" s="6"/>
      <c r="D91" s="6"/>
      <c r="E91" s="6"/>
      <c r="F91" s="6"/>
    </row>
    <row r="92" spans="1:9" ht="12" customHeight="1" x14ac:dyDescent="0.2">
      <c r="A92" s="2" t="s">
        <v>13</v>
      </c>
      <c r="B92" s="6"/>
      <c r="C92" s="6"/>
      <c r="D92" s="6"/>
      <c r="E92" s="6"/>
      <c r="F92" s="6"/>
    </row>
    <row r="93" spans="1:9" x14ac:dyDescent="0.2">
      <c r="A93" s="6"/>
      <c r="B93" s="6"/>
      <c r="C93" s="6"/>
      <c r="D93" s="6"/>
      <c r="E93" s="6"/>
      <c r="F93" s="6"/>
    </row>
    <row r="94" spans="1:9" x14ac:dyDescent="0.2">
      <c r="A94" s="6" t="s">
        <v>14</v>
      </c>
      <c r="B94" s="6"/>
      <c r="C94" s="6"/>
      <c r="D94" s="6"/>
      <c r="E94" s="6"/>
      <c r="F94" s="6"/>
      <c r="H94" s="12">
        <v>780348</v>
      </c>
      <c r="I94">
        <v>748328</v>
      </c>
    </row>
    <row r="95" spans="1:9" x14ac:dyDescent="0.2">
      <c r="A95" s="6" t="s">
        <v>7</v>
      </c>
      <c r="B95" s="6"/>
      <c r="C95" s="6"/>
      <c r="D95" s="6"/>
      <c r="E95" s="6"/>
      <c r="F95" s="9"/>
      <c r="H95" s="16">
        <v>37757</v>
      </c>
      <c r="I95" s="13">
        <v>32020</v>
      </c>
    </row>
    <row r="96" spans="1:9" x14ac:dyDescent="0.2">
      <c r="A96" s="6"/>
      <c r="B96" s="6"/>
      <c r="C96" s="6"/>
      <c r="D96" s="6"/>
      <c r="E96" s="6"/>
      <c r="F96" s="6"/>
      <c r="H96" s="6">
        <f>SUM(H94:H95)</f>
        <v>818105</v>
      </c>
      <c r="I96" s="6">
        <f>SUM(I94:I95)</f>
        <v>780348</v>
      </c>
    </row>
    <row r="97" spans="1:12" x14ac:dyDescent="0.2">
      <c r="A97" s="6"/>
      <c r="B97" s="6"/>
      <c r="C97" s="6"/>
      <c r="D97" s="6"/>
      <c r="E97" s="6"/>
      <c r="F97" s="6"/>
    </row>
    <row r="98" spans="1:12" x14ac:dyDescent="0.2">
      <c r="A98" s="2" t="s">
        <v>15</v>
      </c>
      <c r="B98" s="6"/>
      <c r="C98" s="6"/>
      <c r="D98" s="6"/>
      <c r="E98" s="6"/>
      <c r="F98" s="6"/>
    </row>
    <row r="99" spans="1:12" x14ac:dyDescent="0.2">
      <c r="A99" s="2"/>
      <c r="B99" s="6"/>
      <c r="C99" s="6"/>
      <c r="D99" s="6"/>
      <c r="E99" s="6"/>
      <c r="F99" s="6"/>
    </row>
    <row r="100" spans="1:12" x14ac:dyDescent="0.2">
      <c r="A100" s="6" t="s">
        <v>86</v>
      </c>
      <c r="B100" s="6"/>
      <c r="C100" s="6"/>
      <c r="D100" s="6"/>
      <c r="E100" s="6"/>
      <c r="F100" s="9">
        <v>4</v>
      </c>
      <c r="H100" s="12">
        <v>32855</v>
      </c>
      <c r="I100">
        <v>0</v>
      </c>
    </row>
    <row r="101" spans="1:12" x14ac:dyDescent="0.2">
      <c r="A101" s="6" t="s">
        <v>85</v>
      </c>
      <c r="B101" s="6"/>
      <c r="C101" s="6"/>
      <c r="D101" s="6"/>
      <c r="E101" s="6"/>
      <c r="F101" s="9">
        <v>4</v>
      </c>
      <c r="H101" s="12">
        <v>32855</v>
      </c>
      <c r="I101">
        <v>0</v>
      </c>
    </row>
    <row r="102" spans="1:12" x14ac:dyDescent="0.2">
      <c r="A102" s="6" t="s">
        <v>72</v>
      </c>
      <c r="B102" s="6"/>
      <c r="C102" s="6"/>
      <c r="D102" s="6"/>
      <c r="E102" s="6"/>
      <c r="F102" s="9">
        <v>3</v>
      </c>
      <c r="H102" s="12">
        <v>170114</v>
      </c>
      <c r="I102">
        <v>206904</v>
      </c>
      <c r="L102" s="6"/>
    </row>
    <row r="103" spans="1:12" x14ac:dyDescent="0.2">
      <c r="A103" s="6" t="s">
        <v>42</v>
      </c>
      <c r="B103" s="6"/>
      <c r="C103" s="6"/>
      <c r="D103" s="6"/>
      <c r="E103" s="6"/>
      <c r="F103" s="9"/>
      <c r="H103" s="12">
        <v>341971</v>
      </c>
      <c r="I103">
        <v>238727</v>
      </c>
      <c r="L103" s="8"/>
    </row>
    <row r="104" spans="1:12" x14ac:dyDescent="0.2">
      <c r="A104" s="6" t="s">
        <v>87</v>
      </c>
      <c r="B104" s="6"/>
      <c r="C104" s="6"/>
      <c r="D104" s="6"/>
      <c r="E104" s="6"/>
      <c r="F104" s="9">
        <v>7</v>
      </c>
      <c r="H104" s="12">
        <v>36000</v>
      </c>
      <c r="I104">
        <v>0</v>
      </c>
      <c r="L104" s="8"/>
    </row>
    <row r="105" spans="1:12" x14ac:dyDescent="0.2">
      <c r="A105" s="6" t="s">
        <v>47</v>
      </c>
      <c r="B105" s="6"/>
      <c r="C105" s="6"/>
      <c r="D105" s="6"/>
      <c r="E105" s="6"/>
      <c r="F105" s="9">
        <v>8</v>
      </c>
      <c r="H105" s="16">
        <v>12087</v>
      </c>
      <c r="I105" s="13">
        <v>95171</v>
      </c>
      <c r="L105" s="8"/>
    </row>
    <row r="106" spans="1:12" x14ac:dyDescent="0.2">
      <c r="A106" s="6"/>
      <c r="B106" s="6"/>
      <c r="C106" s="6"/>
      <c r="D106" s="6"/>
      <c r="E106" s="6"/>
      <c r="F106" s="9"/>
      <c r="H106" s="6">
        <f>SUM(H100:H105)</f>
        <v>625882</v>
      </c>
      <c r="I106" s="6">
        <f>SUM(I102:I105)</f>
        <v>540802</v>
      </c>
      <c r="L106" s="8"/>
    </row>
    <row r="107" spans="1:12" x14ac:dyDescent="0.2">
      <c r="A107" s="6"/>
      <c r="B107" s="6"/>
      <c r="C107" s="6"/>
      <c r="D107" s="6"/>
      <c r="E107" s="6"/>
      <c r="F107" s="6"/>
      <c r="L107" s="8"/>
    </row>
    <row r="108" spans="1:12" x14ac:dyDescent="0.2">
      <c r="A108" s="6"/>
      <c r="B108" s="2" t="s">
        <v>16</v>
      </c>
      <c r="C108" s="6"/>
      <c r="D108" s="6"/>
      <c r="E108" s="6"/>
      <c r="F108" s="6"/>
      <c r="H108" s="2">
        <f>H96+H106</f>
        <v>1443987</v>
      </c>
      <c r="I108" s="2">
        <f>I96+I106</f>
        <v>1321150</v>
      </c>
      <c r="L108" s="8"/>
    </row>
    <row r="109" spans="1:12" x14ac:dyDescent="0.2">
      <c r="A109" s="6"/>
      <c r="B109" s="6"/>
      <c r="C109" s="6"/>
      <c r="D109" s="6"/>
      <c r="E109" s="6"/>
      <c r="F109" s="6"/>
      <c r="L109" s="8"/>
    </row>
    <row r="110" spans="1:12" x14ac:dyDescent="0.2">
      <c r="A110" s="6"/>
      <c r="B110" s="6"/>
      <c r="C110" s="6"/>
      <c r="D110" s="6"/>
      <c r="E110" s="6"/>
      <c r="F110" s="6"/>
      <c r="L110" s="8"/>
    </row>
    <row r="111" spans="1:12" x14ac:dyDescent="0.2">
      <c r="A111" s="6" t="s">
        <v>17</v>
      </c>
      <c r="B111" s="6"/>
      <c r="C111" s="6"/>
      <c r="D111" s="6"/>
      <c r="E111" s="6"/>
      <c r="F111" s="6"/>
      <c r="L111" s="8"/>
    </row>
    <row r="112" spans="1:12" x14ac:dyDescent="0.2">
      <c r="A112" s="6"/>
      <c r="B112" s="6"/>
      <c r="C112" s="6"/>
      <c r="D112" s="6"/>
      <c r="E112" s="6"/>
      <c r="F112" s="6"/>
      <c r="L112" s="8"/>
    </row>
    <row r="113" spans="1:12" ht="15" customHeight="1" x14ac:dyDescent="0.2">
      <c r="A113" s="4" t="s">
        <v>18</v>
      </c>
      <c r="B113" s="6"/>
      <c r="C113" s="6"/>
      <c r="D113" s="6"/>
      <c r="E113" s="6"/>
      <c r="F113" s="6"/>
      <c r="L113" s="8"/>
    </row>
    <row r="114" spans="1:12" x14ac:dyDescent="0.2">
      <c r="A114" s="6"/>
      <c r="B114" s="6"/>
      <c r="C114" s="6"/>
      <c r="D114" s="6"/>
      <c r="E114" s="6"/>
      <c r="F114" s="6"/>
      <c r="K114" s="6"/>
      <c r="L114" s="8"/>
    </row>
    <row r="115" spans="1:12" x14ac:dyDescent="0.2">
      <c r="A115" s="6" t="s">
        <v>89</v>
      </c>
      <c r="B115" s="6"/>
      <c r="C115" s="6"/>
      <c r="D115" s="6"/>
      <c r="E115" s="6"/>
      <c r="F115" s="6"/>
      <c r="K115" s="6"/>
      <c r="L115" s="8"/>
    </row>
    <row r="116" spans="1:12" x14ac:dyDescent="0.2">
      <c r="A116" s="6"/>
      <c r="B116" s="6"/>
      <c r="C116" s="6"/>
      <c r="D116" s="6"/>
      <c r="E116" s="6"/>
      <c r="F116" s="6"/>
      <c r="K116" s="6"/>
      <c r="L116" s="8"/>
    </row>
    <row r="117" spans="1:12" x14ac:dyDescent="0.2">
      <c r="A117" s="6" t="s">
        <v>90</v>
      </c>
      <c r="B117" s="6"/>
      <c r="C117" s="6"/>
      <c r="D117" s="6"/>
      <c r="E117" s="6"/>
      <c r="F117" s="6"/>
      <c r="K117" s="6"/>
      <c r="L117" s="8"/>
    </row>
    <row r="118" spans="1:12" x14ac:dyDescent="0.2">
      <c r="A118" s="6"/>
      <c r="B118" s="6"/>
      <c r="C118" s="6"/>
      <c r="D118" s="6"/>
      <c r="E118" s="6"/>
      <c r="F118" s="6"/>
      <c r="K118" s="6"/>
      <c r="L118" s="8"/>
    </row>
    <row r="119" spans="1:12" x14ac:dyDescent="0.2">
      <c r="A119" s="6" t="s">
        <v>91</v>
      </c>
      <c r="B119" s="6"/>
      <c r="C119" s="6"/>
      <c r="D119" s="6"/>
      <c r="E119" s="6"/>
      <c r="F119" s="6"/>
      <c r="K119" s="6"/>
      <c r="L119" s="8"/>
    </row>
    <row r="120" spans="1:12" x14ac:dyDescent="0.2">
      <c r="A120" s="6"/>
      <c r="B120" s="6"/>
      <c r="C120" s="6"/>
      <c r="D120" s="6"/>
      <c r="E120" s="6"/>
      <c r="F120" s="6"/>
      <c r="K120" s="6"/>
      <c r="L120" s="8"/>
    </row>
    <row r="121" spans="1:12" x14ac:dyDescent="0.2">
      <c r="A121" s="6" t="s">
        <v>92</v>
      </c>
      <c r="B121" s="6"/>
      <c r="C121" s="6"/>
      <c r="D121" s="6"/>
      <c r="E121" s="6"/>
      <c r="F121" s="6"/>
      <c r="K121" s="6"/>
    </row>
    <row r="122" spans="1:12" x14ac:dyDescent="0.2">
      <c r="A122" s="6" t="s">
        <v>93</v>
      </c>
      <c r="B122" s="6"/>
      <c r="C122" s="6"/>
      <c r="D122" s="6"/>
      <c r="E122" s="6"/>
      <c r="F122" s="6"/>
      <c r="K122" s="6"/>
      <c r="L122" s="8"/>
    </row>
    <row r="123" spans="1:12" x14ac:dyDescent="0.2">
      <c r="A123" s="6" t="s">
        <v>44</v>
      </c>
      <c r="B123" s="6"/>
      <c r="C123" s="6"/>
      <c r="D123" s="6"/>
      <c r="E123" s="6"/>
      <c r="F123" s="6"/>
      <c r="K123" s="6"/>
      <c r="L123" s="6"/>
    </row>
    <row r="124" spans="1:12" x14ac:dyDescent="0.2">
      <c r="A124" s="6"/>
      <c r="B124" s="6"/>
      <c r="C124" s="6"/>
      <c r="D124" s="6"/>
      <c r="E124" s="6"/>
      <c r="F124" s="6"/>
      <c r="K124" s="6"/>
    </row>
    <row r="125" spans="1:12" x14ac:dyDescent="0.2">
      <c r="A125" s="4" t="s">
        <v>70</v>
      </c>
      <c r="B125" s="6"/>
      <c r="C125" s="6"/>
      <c r="D125" s="6"/>
      <c r="E125" s="6"/>
      <c r="F125" s="6"/>
      <c r="K125" s="6"/>
      <c r="L125" s="6"/>
    </row>
    <row r="126" spans="1:12" x14ac:dyDescent="0.2">
      <c r="A126" s="4"/>
      <c r="B126" s="6"/>
      <c r="C126" s="6"/>
      <c r="D126" s="6"/>
      <c r="E126" s="6"/>
      <c r="F126" s="6"/>
      <c r="K126" s="6"/>
      <c r="L126" s="6"/>
    </row>
    <row r="127" spans="1:12" x14ac:dyDescent="0.2">
      <c r="A127" s="6" t="s">
        <v>94</v>
      </c>
      <c r="B127" s="6"/>
      <c r="C127" s="6"/>
      <c r="D127" s="6"/>
      <c r="E127" s="6"/>
      <c r="F127" s="6"/>
      <c r="K127" s="6"/>
      <c r="L127" s="6"/>
    </row>
    <row r="128" spans="1:12" x14ac:dyDescent="0.2">
      <c r="A128" s="6" t="s">
        <v>95</v>
      </c>
      <c r="B128" s="6"/>
      <c r="C128" s="6"/>
      <c r="D128" s="6"/>
      <c r="E128" s="6"/>
      <c r="F128" s="6"/>
      <c r="K128" s="6"/>
      <c r="L128" s="8"/>
    </row>
    <row r="129" spans="1:12" x14ac:dyDescent="0.2">
      <c r="A129" s="6" t="s">
        <v>96</v>
      </c>
      <c r="B129" s="6"/>
      <c r="C129" s="6"/>
      <c r="D129" s="6"/>
      <c r="E129" s="6"/>
      <c r="F129" s="6"/>
      <c r="K129" s="6"/>
      <c r="L129" s="6"/>
    </row>
    <row r="130" spans="1:12" x14ac:dyDescent="0.2">
      <c r="A130" s="6" t="s">
        <v>97</v>
      </c>
      <c r="B130" s="6"/>
      <c r="C130" s="6"/>
      <c r="D130" s="6"/>
      <c r="E130" s="6"/>
      <c r="F130" s="6"/>
      <c r="K130" s="6"/>
      <c r="L130" s="6"/>
    </row>
    <row r="131" spans="1:12" x14ac:dyDescent="0.2">
      <c r="A131" s="6"/>
      <c r="B131" s="6"/>
      <c r="C131" s="6"/>
      <c r="D131" s="6"/>
      <c r="E131" s="6"/>
      <c r="F131" s="6"/>
      <c r="K131" s="6"/>
      <c r="L131" s="6"/>
    </row>
    <row r="132" spans="1:12" ht="10.5" customHeight="1" x14ac:dyDescent="0.2">
      <c r="A132" s="4" t="s">
        <v>121</v>
      </c>
      <c r="B132" s="6"/>
      <c r="C132" s="6"/>
      <c r="D132" s="6"/>
      <c r="E132" s="6"/>
      <c r="F132" s="6"/>
      <c r="K132" s="6"/>
      <c r="L132" s="6"/>
    </row>
    <row r="133" spans="1:12" x14ac:dyDescent="0.2">
      <c r="A133" s="6"/>
      <c r="B133" s="6"/>
      <c r="C133" s="6"/>
      <c r="D133" s="6"/>
      <c r="E133" s="6"/>
      <c r="F133" s="6"/>
      <c r="K133" s="6"/>
      <c r="L133" s="6"/>
    </row>
    <row r="134" spans="1:12" x14ac:dyDescent="0.2">
      <c r="A134" t="s">
        <v>123</v>
      </c>
      <c r="L134" s="6"/>
    </row>
    <row r="135" spans="1:12" x14ac:dyDescent="0.2">
      <c r="A135" t="s">
        <v>122</v>
      </c>
      <c r="L135" s="6"/>
    </row>
    <row r="136" spans="1:12" x14ac:dyDescent="0.2">
      <c r="L136" s="6"/>
    </row>
    <row r="137" spans="1:12" x14ac:dyDescent="0.2">
      <c r="A137" t="s">
        <v>98</v>
      </c>
      <c r="L137" s="6"/>
    </row>
    <row r="138" spans="1:12" x14ac:dyDescent="0.2">
      <c r="A138" t="s">
        <v>124</v>
      </c>
      <c r="L138" s="6"/>
    </row>
    <row r="139" spans="1:12" x14ac:dyDescent="0.2">
      <c r="A139" t="s">
        <v>125</v>
      </c>
      <c r="L139" s="6"/>
    </row>
    <row r="140" spans="1:12" x14ac:dyDescent="0.2">
      <c r="B140" s="6"/>
      <c r="C140" s="6"/>
      <c r="D140" s="6"/>
      <c r="E140" s="6"/>
      <c r="F140" s="6"/>
      <c r="K140" s="6"/>
      <c r="L140" s="6"/>
    </row>
    <row r="141" spans="1:12" x14ac:dyDescent="0.2">
      <c r="A141" t="s">
        <v>99</v>
      </c>
      <c r="B141" s="6"/>
      <c r="C141" s="6"/>
      <c r="D141" s="6"/>
      <c r="E141" s="6"/>
      <c r="F141" s="6"/>
      <c r="K141" s="6"/>
      <c r="L141" s="6"/>
    </row>
    <row r="142" spans="1:12" x14ac:dyDescent="0.2">
      <c r="B142" s="6"/>
      <c r="C142" s="6"/>
      <c r="D142" s="6"/>
      <c r="E142" s="6"/>
      <c r="F142" s="6"/>
      <c r="K142" s="6"/>
      <c r="L142" s="6"/>
    </row>
    <row r="143" spans="1:12" x14ac:dyDescent="0.2">
      <c r="A143" s="17" t="s">
        <v>126</v>
      </c>
      <c r="B143" s="6"/>
      <c r="C143" s="6"/>
      <c r="D143" s="6"/>
      <c r="E143" s="6"/>
      <c r="F143" s="6"/>
      <c r="K143" s="6"/>
      <c r="L143" s="6"/>
    </row>
    <row r="144" spans="1:12" x14ac:dyDescent="0.2">
      <c r="B144" s="6"/>
      <c r="C144" s="6"/>
      <c r="D144" s="6"/>
      <c r="E144" s="6"/>
      <c r="F144" s="6"/>
      <c r="K144" s="6"/>
      <c r="L144" s="6"/>
    </row>
    <row r="145" spans="1:12" x14ac:dyDescent="0.2">
      <c r="A145" t="s">
        <v>73</v>
      </c>
      <c r="B145" s="6"/>
      <c r="C145" s="6"/>
      <c r="D145" s="6"/>
      <c r="E145" s="6"/>
      <c r="F145" s="6"/>
      <c r="K145" s="6"/>
      <c r="L145" s="6"/>
    </row>
    <row r="146" spans="1:12" x14ac:dyDescent="0.2">
      <c r="B146" s="6"/>
      <c r="C146" s="6"/>
      <c r="D146" s="6"/>
      <c r="E146" s="6"/>
      <c r="F146" s="6"/>
      <c r="K146" s="6"/>
      <c r="L146" s="6"/>
    </row>
    <row r="147" spans="1:12" x14ac:dyDescent="0.2">
      <c r="A147" s="4" t="s">
        <v>127</v>
      </c>
      <c r="L147" s="6"/>
    </row>
    <row r="148" spans="1:12" x14ac:dyDescent="0.2">
      <c r="J148" s="7" t="s">
        <v>61</v>
      </c>
      <c r="L148" s="6"/>
    </row>
    <row r="149" spans="1:12" x14ac:dyDescent="0.2">
      <c r="A149" t="s">
        <v>128</v>
      </c>
      <c r="L149" s="6"/>
    </row>
    <row r="150" spans="1:12" x14ac:dyDescent="0.2">
      <c r="A150" t="s">
        <v>100</v>
      </c>
      <c r="L150" s="6"/>
    </row>
    <row r="151" spans="1:12" x14ac:dyDescent="0.2">
      <c r="A151" t="s">
        <v>101</v>
      </c>
      <c r="L151" s="6"/>
    </row>
    <row r="152" spans="1:12" x14ac:dyDescent="0.2">
      <c r="L152" s="6"/>
    </row>
    <row r="153" spans="1:12" x14ac:dyDescent="0.2">
      <c r="A153" t="s">
        <v>102</v>
      </c>
      <c r="L153" s="6"/>
    </row>
    <row r="154" spans="1:12" x14ac:dyDescent="0.2">
      <c r="A154" t="s">
        <v>103</v>
      </c>
      <c r="L154" s="6"/>
    </row>
    <row r="155" spans="1:12" x14ac:dyDescent="0.2">
      <c r="A155" t="s">
        <v>104</v>
      </c>
      <c r="L155" s="6"/>
    </row>
    <row r="156" spans="1:12" x14ac:dyDescent="0.2">
      <c r="A156" t="s">
        <v>105</v>
      </c>
      <c r="L156" s="6"/>
    </row>
    <row r="157" spans="1:12" x14ac:dyDescent="0.2">
      <c r="L157" s="6"/>
    </row>
    <row r="158" spans="1:12" x14ac:dyDescent="0.2">
      <c r="A158" t="s">
        <v>106</v>
      </c>
      <c r="L158" s="6"/>
    </row>
    <row r="159" spans="1:12" x14ac:dyDescent="0.2">
      <c r="A159" t="s">
        <v>107</v>
      </c>
      <c r="L159" s="6"/>
    </row>
    <row r="160" spans="1:12" x14ac:dyDescent="0.2">
      <c r="L160" s="6"/>
    </row>
    <row r="161" spans="1:12" x14ac:dyDescent="0.2">
      <c r="A161" s="4" t="s">
        <v>108</v>
      </c>
      <c r="L161" s="6"/>
    </row>
    <row r="162" spans="1:12" x14ac:dyDescent="0.2">
      <c r="L162" s="6"/>
    </row>
    <row r="163" spans="1:12" x14ac:dyDescent="0.2">
      <c r="A163" t="s">
        <v>130</v>
      </c>
      <c r="L163" s="6"/>
    </row>
    <row r="164" spans="1:12" x14ac:dyDescent="0.2">
      <c r="A164" t="s">
        <v>109</v>
      </c>
      <c r="L164" s="6"/>
    </row>
    <row r="165" spans="1:12" x14ac:dyDescent="0.2">
      <c r="A165" t="s">
        <v>110</v>
      </c>
      <c r="L165" s="6"/>
    </row>
    <row r="166" spans="1:12" x14ac:dyDescent="0.2">
      <c r="L166" s="6"/>
    </row>
    <row r="167" spans="1:12" x14ac:dyDescent="0.2">
      <c r="A167" s="18" t="s">
        <v>131</v>
      </c>
      <c r="L167" s="6"/>
    </row>
    <row r="168" spans="1:12" x14ac:dyDescent="0.2">
      <c r="L168" s="6"/>
    </row>
    <row r="169" spans="1:12" x14ac:dyDescent="0.2">
      <c r="A169" t="s">
        <v>111</v>
      </c>
      <c r="L169" s="6"/>
    </row>
    <row r="170" spans="1:12" x14ac:dyDescent="0.2">
      <c r="A170" t="s">
        <v>129</v>
      </c>
      <c r="L170" s="6"/>
    </row>
    <row r="171" spans="1:12" x14ac:dyDescent="0.2">
      <c r="L171" s="6"/>
    </row>
    <row r="172" spans="1:12" x14ac:dyDescent="0.2">
      <c r="A172" t="s">
        <v>112</v>
      </c>
      <c r="L172" s="6"/>
    </row>
    <row r="173" spans="1:12" x14ac:dyDescent="0.2">
      <c r="A173" t="s">
        <v>113</v>
      </c>
      <c r="L173" s="6"/>
    </row>
    <row r="174" spans="1:12" x14ac:dyDescent="0.2">
      <c r="A174" t="s">
        <v>114</v>
      </c>
      <c r="L174" s="6"/>
    </row>
    <row r="175" spans="1:12" x14ac:dyDescent="0.2">
      <c r="A175" t="s">
        <v>115</v>
      </c>
      <c r="L175" s="6"/>
    </row>
    <row r="176" spans="1:12" x14ac:dyDescent="0.2">
      <c r="L176" s="6"/>
    </row>
    <row r="177" spans="1:12" x14ac:dyDescent="0.2">
      <c r="A177" s="4" t="s">
        <v>116</v>
      </c>
      <c r="L177" s="6"/>
    </row>
    <row r="178" spans="1:12" x14ac:dyDescent="0.2">
      <c r="L178" s="6"/>
    </row>
    <row r="179" spans="1:12" x14ac:dyDescent="0.2">
      <c r="A179" t="s">
        <v>132</v>
      </c>
      <c r="L179" s="6"/>
    </row>
    <row r="180" spans="1:12" x14ac:dyDescent="0.2">
      <c r="A180" t="s">
        <v>117</v>
      </c>
      <c r="L180" s="6"/>
    </row>
    <row r="181" spans="1:12" x14ac:dyDescent="0.2">
      <c r="L181" s="6"/>
    </row>
    <row r="182" spans="1:12" x14ac:dyDescent="0.2">
      <c r="A182" s="4" t="s">
        <v>118</v>
      </c>
      <c r="B182" s="6"/>
      <c r="C182" s="6"/>
      <c r="D182" s="6"/>
      <c r="E182" s="6"/>
      <c r="F182" s="6"/>
      <c r="K182" s="6"/>
      <c r="L182" s="8"/>
    </row>
    <row r="183" spans="1:12" x14ac:dyDescent="0.2">
      <c r="A183" s="6"/>
      <c r="B183" s="6"/>
      <c r="C183" s="6"/>
      <c r="D183" s="6"/>
      <c r="E183" s="6"/>
      <c r="F183" s="6"/>
      <c r="K183" s="6"/>
      <c r="L183" s="8"/>
    </row>
    <row r="184" spans="1:12" x14ac:dyDescent="0.2">
      <c r="A184" s="6" t="s">
        <v>119</v>
      </c>
      <c r="B184" s="6"/>
      <c r="C184" s="6"/>
      <c r="D184" s="6"/>
      <c r="E184" s="6"/>
      <c r="F184" s="6"/>
      <c r="K184" s="6"/>
      <c r="L184" s="8"/>
    </row>
    <row r="185" spans="1:12" x14ac:dyDescent="0.2">
      <c r="A185" s="6"/>
      <c r="B185" s="6"/>
      <c r="C185" s="6"/>
      <c r="D185" s="6"/>
      <c r="E185" s="6"/>
      <c r="F185" s="6"/>
      <c r="K185" s="6"/>
      <c r="L185" s="6"/>
    </row>
    <row r="186" spans="1:12" x14ac:dyDescent="0.2">
      <c r="L186" s="6"/>
    </row>
    <row r="187" spans="1:12" x14ac:dyDescent="0.2">
      <c r="A187" s="6"/>
      <c r="B187" s="6"/>
      <c r="C187" s="6"/>
      <c r="D187" s="6"/>
      <c r="E187" s="6"/>
      <c r="F187" s="6"/>
      <c r="K187" s="6"/>
      <c r="L187" s="6"/>
    </row>
    <row r="188" spans="1:12" x14ac:dyDescent="0.2">
      <c r="A188" s="6" t="s">
        <v>120</v>
      </c>
      <c r="B188" s="6"/>
      <c r="C188" s="6"/>
      <c r="D188" s="6"/>
      <c r="E188" s="6"/>
      <c r="F188" s="6"/>
      <c r="K188" s="6"/>
      <c r="L188" s="6"/>
    </row>
    <row r="189" spans="1:12" x14ac:dyDescent="0.2">
      <c r="A189" s="6"/>
      <c r="B189" s="6"/>
      <c r="C189" s="6"/>
      <c r="D189" s="6"/>
      <c r="E189" s="6"/>
      <c r="F189" s="6"/>
      <c r="K189" s="6"/>
      <c r="L189" s="6"/>
    </row>
    <row r="190" spans="1:12" x14ac:dyDescent="0.2">
      <c r="A190" s="6"/>
      <c r="B190" s="6"/>
      <c r="C190" s="6"/>
      <c r="D190" s="6"/>
      <c r="E190" s="6"/>
      <c r="F190" s="6"/>
      <c r="K190" s="6"/>
      <c r="L190" s="6"/>
    </row>
    <row r="191" spans="1:12" x14ac:dyDescent="0.2">
      <c r="A191" s="6" t="s">
        <v>51</v>
      </c>
      <c r="B191" s="6"/>
      <c r="C191" s="6"/>
      <c r="D191" s="6" t="s">
        <v>52</v>
      </c>
      <c r="E191" s="6"/>
      <c r="F191" s="6" t="s">
        <v>52</v>
      </c>
      <c r="K191" s="6"/>
      <c r="L191" s="6"/>
    </row>
    <row r="192" spans="1:12" x14ac:dyDescent="0.2">
      <c r="A192" s="6" t="s">
        <v>48</v>
      </c>
      <c r="B192" s="6"/>
      <c r="C192" s="6"/>
      <c r="D192" s="6" t="s">
        <v>49</v>
      </c>
      <c r="E192" s="6"/>
      <c r="F192" s="8" t="s">
        <v>50</v>
      </c>
      <c r="K192" s="6"/>
      <c r="L192" s="6"/>
    </row>
    <row r="193" spans="1:12" x14ac:dyDescent="0.2">
      <c r="A193" s="6" t="s">
        <v>56</v>
      </c>
      <c r="B193" s="6"/>
      <c r="C193" s="6"/>
      <c r="D193" s="6" t="s">
        <v>62</v>
      </c>
      <c r="E193" s="6"/>
      <c r="F193" s="8" t="s">
        <v>57</v>
      </c>
      <c r="K193" s="6"/>
      <c r="L193" s="6"/>
    </row>
    <row r="194" spans="1:12" x14ac:dyDescent="0.2">
      <c r="A194" s="6"/>
      <c r="B194" s="6"/>
      <c r="C194" s="6"/>
      <c r="D194" s="6"/>
      <c r="E194" s="6"/>
      <c r="F194" s="8"/>
      <c r="K194" s="6"/>
      <c r="L194" s="6"/>
    </row>
    <row r="195" spans="1:12" x14ac:dyDescent="0.2">
      <c r="B195" s="6"/>
      <c r="C195" s="6"/>
      <c r="D195" s="6"/>
      <c r="E195" s="6"/>
      <c r="F195" s="6"/>
      <c r="K195" s="6"/>
      <c r="L195" s="6"/>
    </row>
    <row r="196" spans="1:12" x14ac:dyDescent="0.2">
      <c r="A196" s="6" t="s">
        <v>52</v>
      </c>
      <c r="B196" s="6"/>
      <c r="C196" s="6"/>
      <c r="D196" s="6" t="s">
        <v>52</v>
      </c>
      <c r="E196" s="6"/>
      <c r="F196" s="10" t="s">
        <v>58</v>
      </c>
      <c r="K196" s="6"/>
      <c r="L196" s="6"/>
    </row>
    <row r="197" spans="1:12" x14ac:dyDescent="0.2">
      <c r="A197" s="6" t="s">
        <v>54</v>
      </c>
      <c r="B197" s="6"/>
      <c r="C197" s="6"/>
      <c r="D197" s="6" t="s">
        <v>53</v>
      </c>
      <c r="E197" s="6"/>
      <c r="F197" s="6" t="s">
        <v>55</v>
      </c>
      <c r="K197" s="6"/>
      <c r="L197" s="6"/>
    </row>
    <row r="198" spans="1:12" x14ac:dyDescent="0.2">
      <c r="A198" s="6" t="s">
        <v>63</v>
      </c>
      <c r="B198" s="6"/>
      <c r="C198" s="6"/>
      <c r="D198" s="6" t="s">
        <v>60</v>
      </c>
      <c r="E198" s="6"/>
      <c r="F198" s="6" t="s">
        <v>60</v>
      </c>
      <c r="K198" s="6"/>
      <c r="L198" s="6"/>
    </row>
    <row r="199" spans="1:12" x14ac:dyDescent="0.2">
      <c r="A199" s="6"/>
      <c r="B199" s="6"/>
      <c r="C199" s="6"/>
      <c r="D199" s="6"/>
      <c r="E199" s="6"/>
      <c r="F199" s="6"/>
      <c r="K199" s="6"/>
      <c r="L199" s="6"/>
    </row>
    <row r="200" spans="1:12" x14ac:dyDescent="0.2">
      <c r="K200" s="6"/>
      <c r="L200" s="6"/>
    </row>
    <row r="201" spans="1:12" x14ac:dyDescent="0.2">
      <c r="A201" s="6" t="s">
        <v>59</v>
      </c>
      <c r="L201" s="6"/>
    </row>
    <row r="202" spans="1:12" x14ac:dyDescent="0.2">
      <c r="A202" s="6" t="s">
        <v>74</v>
      </c>
      <c r="L202" s="6"/>
    </row>
    <row r="203" spans="1:12" x14ac:dyDescent="0.2">
      <c r="A203" s="6" t="s">
        <v>60</v>
      </c>
      <c r="L203" s="6"/>
    </row>
    <row r="204" spans="1:12" x14ac:dyDescent="0.2">
      <c r="L204" s="6"/>
    </row>
    <row r="205" spans="1:12" x14ac:dyDescent="0.2">
      <c r="L205" s="6"/>
    </row>
    <row r="206" spans="1:12" x14ac:dyDescent="0.2">
      <c r="L206" s="6"/>
    </row>
    <row r="207" spans="1:12" x14ac:dyDescent="0.2">
      <c r="L207" s="6"/>
    </row>
    <row r="208" spans="1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27" spans="6:12" x14ac:dyDescent="0.2">
      <c r="F227" s="5"/>
      <c r="K227" s="5"/>
      <c r="L227" s="5"/>
    </row>
  </sheetData>
  <pageMargins left="0.74803149606299213" right="0.74803149606299213" top="0.98425196850393704" bottom="0.98425196850393704" header="0.51181102362204722" footer="0.51181102362204722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östen</dc:creator>
  <cp:lastModifiedBy>östen gardfjell</cp:lastModifiedBy>
  <cp:lastPrinted>2020-02-07T18:11:27Z</cp:lastPrinted>
  <dcterms:created xsi:type="dcterms:W3CDTF">2010-02-06T10:19:52Z</dcterms:created>
  <dcterms:modified xsi:type="dcterms:W3CDTF">2020-02-07T18:11:56Z</dcterms:modified>
</cp:coreProperties>
</file>