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<sst xmlns="http://schemas.openxmlformats.org/spreadsheetml/2006/main" count="118" uniqueCount="107">
  <si>
    <t>SVERIGES ENTOMOLOGISKA FÖRENING</t>
  </si>
  <si>
    <t>RESULTATRÄKNING (kr)</t>
  </si>
  <si>
    <t>Not</t>
  </si>
  <si>
    <t>Intäkter</t>
  </si>
  <si>
    <t>Medlemsavgifter</t>
  </si>
  <si>
    <t>Kostnader</t>
  </si>
  <si>
    <t>Avgifter bank och plusgiro</t>
  </si>
  <si>
    <t>Årets resultat</t>
  </si>
  <si>
    <t>BALANSRÄKNING (kr)</t>
  </si>
  <si>
    <t>Tillgångar</t>
  </si>
  <si>
    <t>Likviditetsinvest</t>
  </si>
  <si>
    <t>Affärskonto Nordea</t>
  </si>
  <si>
    <t>Plusgiro (ET-konto)</t>
  </si>
  <si>
    <t>Plusgiro (annat konto)</t>
  </si>
  <si>
    <t>Summa tillgångar</t>
  </si>
  <si>
    <t>Eget kapital</t>
  </si>
  <si>
    <t>Ingående balans</t>
  </si>
  <si>
    <t>Skulder</t>
  </si>
  <si>
    <t>Summa eget kapital och skulder</t>
  </si>
  <si>
    <t>Noter:</t>
  </si>
  <si>
    <t>1. Prenumerationer ET Sverige</t>
  </si>
  <si>
    <t>2. Prenumerationer ET övriga Norden</t>
  </si>
  <si>
    <t>3. Prenumerationer ET övriga världen</t>
  </si>
  <si>
    <t>Östen Gardfjell</t>
  </si>
  <si>
    <t>ordförande</t>
  </si>
  <si>
    <t>kassör</t>
  </si>
  <si>
    <t>sekreterare</t>
  </si>
  <si>
    <t>Hans-Erik Wanntorp</t>
  </si>
  <si>
    <t>Linda Strand</t>
  </si>
  <si>
    <t>vice ordförande</t>
  </si>
  <si>
    <t xml:space="preserve">Leverantörsskulder </t>
  </si>
  <si>
    <t xml:space="preserve">Källskatt, sociala avgifter </t>
  </si>
  <si>
    <t>Fordringar på lokalföreningar (medlemsavgifter)</t>
  </si>
  <si>
    <t>Resekostnader styrelsemöte</t>
  </si>
  <si>
    <t>ET-prenumerationer betalda avs kommande år</t>
  </si>
  <si>
    <t>Håkan Lundkvist</t>
  </si>
  <si>
    <t>Ruth Hobro</t>
  </si>
  <si>
    <t>……………………………</t>
  </si>
  <si>
    <t>………………………..</t>
  </si>
  <si>
    <t>………………………….</t>
  </si>
  <si>
    <t>ledamot</t>
  </si>
  <si>
    <t>Lager av SEF-prylar</t>
  </si>
  <si>
    <t>Försäljning SEF-prylar</t>
  </si>
  <si>
    <t>Kommunikationsgruppen, domänkostnad</t>
  </si>
  <si>
    <t>Kostnad sålda SEF-prylar</t>
  </si>
  <si>
    <t xml:space="preserve">Övrigt </t>
  </si>
  <si>
    <t>SEFs del av väktarbidrag 2014</t>
  </si>
  <si>
    <t>Skuld avs Faunaväkteriet 2011-2014</t>
  </si>
  <si>
    <t>…………………………</t>
  </si>
  <si>
    <t>.</t>
  </si>
  <si>
    <t>Thomas Harry</t>
  </si>
  <si>
    <t>…………………………….</t>
  </si>
  <si>
    <t>en scanner, kostnad knappt 9 tkr.</t>
  </si>
  <si>
    <t>BOKSLUT 2015</t>
  </si>
  <si>
    <t>ET</t>
  </si>
  <si>
    <t>Yrfän</t>
  </si>
  <si>
    <t>Prenumerationer Sverige</t>
  </si>
  <si>
    <t>Prenumerationer övriga Norden</t>
  </si>
  <si>
    <t>Prenumerationer övriga världen</t>
  </si>
  <si>
    <t>Utbytesexemplar köpta av NRM</t>
  </si>
  <si>
    <t>Försäljning lösnummer</t>
  </si>
  <si>
    <t>Försäljning långhorningsnummer 2010:4</t>
  </si>
  <si>
    <t>Övriga intäkter</t>
  </si>
  <si>
    <t xml:space="preserve">Annonsintäkter </t>
  </si>
  <si>
    <t>Tryckning och distribution exakta printing</t>
  </si>
  <si>
    <t>Utskick Posten</t>
  </si>
  <si>
    <t>Fakturering redaktör</t>
  </si>
  <si>
    <t>Arvode till redaktör inkl sociala avgifter</t>
  </si>
  <si>
    <t>Tryckning och distribution Trydells AB</t>
  </si>
  <si>
    <t>Övrigt</t>
  </si>
  <si>
    <t>Övriga kostnader</t>
  </si>
  <si>
    <t>Porto, kontorsmaterial etc</t>
  </si>
  <si>
    <t>Antalet betalande norska, danska och finska prenumeranter 2015 är 52 st (f år 50  st).</t>
  </si>
  <si>
    <t>Antalet betalande utomnordiska prenumeranter 2015 är 30 st (f år 29 st).</t>
  </si>
  <si>
    <t>3. Prenumerationer Yrfän</t>
  </si>
  <si>
    <t>Antalet betalande svenska prenumeranter 2015 är 933 st. Från övriga Norden finns</t>
  </si>
  <si>
    <t>4 prenumeranter.</t>
  </si>
  <si>
    <t>5. SEFs del av väktarbidrag resp skuld avs Faunaväkteriet</t>
  </si>
  <si>
    <t>6. Övrigt</t>
  </si>
  <si>
    <t>För att effektivt kunna scanna gamla ET för inlägg på hemsidan köpte föreningen 2014</t>
  </si>
  <si>
    <t>7. Leverantörsskulder</t>
  </si>
  <si>
    <t>på tillsammans ca 52 tkr.</t>
  </si>
  <si>
    <t>Utgörs av skulder till exakta printing, Trydells  och Posten avs ET 4/2015 och Yrfän 3-4 2015</t>
  </si>
  <si>
    <t>Thomas Persson Vinnersten</t>
  </si>
  <si>
    <t>……………………………………..</t>
  </si>
  <si>
    <t>Frösslunda, Sundsvall, Strömsholm, Enköping, Vallentuna, Bjuv, Uppsala den ………………2016</t>
  </si>
  <si>
    <t>1 (3)</t>
  </si>
  <si>
    <t>Kostnader totalt</t>
  </si>
  <si>
    <t>Intäkter totalt</t>
  </si>
  <si>
    <t>2 (3)</t>
  </si>
  <si>
    <t>3 (3)</t>
  </si>
  <si>
    <t>Värdeförändring likviditetsinvest</t>
  </si>
  <si>
    <t>Avgifter styrelse m fl vid årsmöte</t>
  </si>
  <si>
    <t>Resekostnader  styrelse m fl vid årsmöte</t>
  </si>
  <si>
    <t>Avgifter och resekostnader Bisam, FSC m fl</t>
  </si>
  <si>
    <t>Fordringar avs ET, Yrfän och långhorningsböcker mm</t>
  </si>
  <si>
    <t>Skuld till lokalföreningarna avs Faunaväkteri 2014</t>
  </si>
  <si>
    <t>I slutet av 2011 erhölls ett bidrag på 300 000 kr avseende faunaväkteri. Under 2013 och 2014</t>
  </si>
  <si>
    <t xml:space="preserve"> gjordes redovisningar avseende åren 2011-2013.</t>
  </si>
  <si>
    <t>Under 2015 färdigställdes redovisningen för 2014  varvid lokalföreningarna tilldelades</t>
  </si>
  <si>
    <t>30 590 kr och SEF 20 000 kr. Av bidragsmedlen betalades under 2014 14 825 kr avs</t>
  </si>
  <si>
    <t>bastardsvärmarfolder, 18 426 kr för den träff som koordinatorerna hade i Uppsala hösten</t>
  </si>
  <si>
    <t>2014 samt 18 440 kr för inköp av entomologisk utrustning (håvar mm). Detta senare</t>
  </si>
  <si>
    <t>förvaras och hanteras av SEFs koordinator.</t>
  </si>
  <si>
    <t xml:space="preserve">Redovisningen för 2015 färdigställs under 2016 och detta medtas i räkenskaperna för 2016. </t>
  </si>
  <si>
    <t>Per 2015-12-31 kvarstår 30 956 kr att fördela till lokalföreningar och SEF.</t>
  </si>
  <si>
    <t>Antalet betalande svenska prenumeranter 2015 är 636 st (f år 645 st).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</si>
</sst>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#,##0.00\ &quot;kr&quot;"/>
    <numFmt numFmtId="166" formatCode="mmm/yyyy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4" fontId="3" fillId="0" borderId="0" xfId="0" applyNumberFormat="1" applyFon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95">
      <selection activeCell="E110" sqref="E110"/>
    </sheetView>
  </sheetViews>
  <sheetFormatPr defaultColWidth="9.140625" defaultRowHeight="12.75"/>
  <cols>
    <col min="5" max="5" width="10.140625" style="0" customWidth="1"/>
    <col min="7" max="7" width="10.140625" style="0" bestFit="1" customWidth="1"/>
    <col min="8" max="8" width="10.8515625" style="0" customWidth="1"/>
    <col min="9" max="9" width="11.00390625" style="0" customWidth="1"/>
    <col min="10" max="10" width="11.140625" style="0" customWidth="1"/>
    <col min="11" max="11" width="10.7109375" style="0" customWidth="1"/>
  </cols>
  <sheetData>
    <row r="1" spans="1:9" ht="15.75">
      <c r="A1" s="1" t="s">
        <v>0</v>
      </c>
      <c r="I1" s="27" t="s">
        <v>86</v>
      </c>
    </row>
    <row r="2" ht="15.75">
      <c r="A2" s="1" t="s">
        <v>53</v>
      </c>
    </row>
    <row r="4" spans="1:12" ht="12.75">
      <c r="A4" s="2" t="s">
        <v>1</v>
      </c>
      <c r="H4" s="9"/>
      <c r="I4" s="9"/>
      <c r="J4" s="11"/>
      <c r="K4" s="14"/>
      <c r="L4" s="12"/>
    </row>
    <row r="5" spans="6:12" ht="12.75">
      <c r="F5" s="3" t="s">
        <v>2</v>
      </c>
      <c r="G5" s="3">
        <v>2015</v>
      </c>
      <c r="H5" s="21">
        <v>2014</v>
      </c>
      <c r="I5" s="14"/>
      <c r="J5" s="17"/>
      <c r="K5" s="12"/>
      <c r="L5" s="12"/>
    </row>
    <row r="6" spans="1:12" ht="12.75">
      <c r="A6" s="2" t="s">
        <v>3</v>
      </c>
      <c r="I6" s="12"/>
      <c r="J6" s="12"/>
      <c r="K6" s="6"/>
      <c r="L6" s="12"/>
    </row>
    <row r="7" spans="1:12" ht="12.75">
      <c r="A7" s="8" t="s">
        <v>54</v>
      </c>
      <c r="I7" s="12"/>
      <c r="J7" s="12"/>
      <c r="K7" s="6"/>
      <c r="L7" s="12"/>
    </row>
    <row r="8" spans="1:12" ht="12.75">
      <c r="A8" t="s">
        <v>56</v>
      </c>
      <c r="F8" s="5">
        <v>1</v>
      </c>
      <c r="G8" s="9">
        <v>222600</v>
      </c>
      <c r="H8" s="9">
        <v>225890</v>
      </c>
      <c r="I8" s="18"/>
      <c r="J8" s="18"/>
      <c r="K8" s="6"/>
      <c r="L8" s="12"/>
    </row>
    <row r="9" spans="1:12" ht="12.75">
      <c r="A9" t="s">
        <v>57</v>
      </c>
      <c r="F9" s="5">
        <v>2</v>
      </c>
      <c r="G9" s="9">
        <v>20134</v>
      </c>
      <c r="H9" s="9">
        <v>18996</v>
      </c>
      <c r="I9" s="18"/>
      <c r="J9" s="18"/>
      <c r="K9" s="6"/>
      <c r="L9" s="12"/>
    </row>
    <row r="10" spans="1:12" ht="12.75">
      <c r="A10" t="s">
        <v>58</v>
      </c>
      <c r="F10" s="5">
        <v>3</v>
      </c>
      <c r="G10" s="9">
        <v>16515</v>
      </c>
      <c r="H10" s="9">
        <v>15958</v>
      </c>
      <c r="I10" s="18"/>
      <c r="J10" s="18"/>
      <c r="K10" s="6"/>
      <c r="L10" s="12"/>
    </row>
    <row r="11" spans="1:12" ht="12.75">
      <c r="A11" t="s">
        <v>59</v>
      </c>
      <c r="G11" s="9">
        <v>16000</v>
      </c>
      <c r="H11" s="9">
        <v>16000</v>
      </c>
      <c r="I11" s="18"/>
      <c r="J11" s="18"/>
      <c r="K11" s="6"/>
      <c r="L11" s="12"/>
    </row>
    <row r="12" spans="1:12" ht="12.75">
      <c r="A12" t="s">
        <v>60</v>
      </c>
      <c r="G12" s="9">
        <v>1420</v>
      </c>
      <c r="H12" s="9">
        <v>1980</v>
      </c>
      <c r="I12" s="18"/>
      <c r="J12" s="18"/>
      <c r="K12" s="12"/>
      <c r="L12" s="12"/>
    </row>
    <row r="13" spans="1:12" ht="12.75">
      <c r="A13" t="s">
        <v>61</v>
      </c>
      <c r="F13" s="5"/>
      <c r="G13" s="9">
        <v>1400</v>
      </c>
      <c r="H13" s="9">
        <v>5128</v>
      </c>
      <c r="I13" s="18"/>
      <c r="J13" s="18"/>
      <c r="K13" s="12"/>
      <c r="L13" s="12"/>
    </row>
    <row r="14" spans="1:12" ht="12.75">
      <c r="A14" t="s">
        <v>63</v>
      </c>
      <c r="G14" s="22">
        <v>0</v>
      </c>
      <c r="H14" s="22">
        <v>150</v>
      </c>
      <c r="I14" s="25"/>
      <c r="J14" s="18"/>
      <c r="K14" s="6"/>
      <c r="L14" s="12"/>
    </row>
    <row r="15" spans="7:12" ht="12.75">
      <c r="G15">
        <f>SUM(G8:G14)</f>
        <v>278069</v>
      </c>
      <c r="H15">
        <f>SUM(H8:H14)</f>
        <v>284102</v>
      </c>
      <c r="I15" s="12"/>
      <c r="J15" s="18"/>
      <c r="K15" s="6"/>
      <c r="L15" s="12"/>
    </row>
    <row r="16" spans="1:12" ht="12.75">
      <c r="A16" s="8" t="s">
        <v>55</v>
      </c>
      <c r="F16" s="5"/>
      <c r="G16" s="9"/>
      <c r="I16" s="12"/>
      <c r="J16" s="18"/>
      <c r="K16" s="12"/>
      <c r="L16" s="12"/>
    </row>
    <row r="17" spans="1:12" ht="12.75">
      <c r="A17" t="s">
        <v>56</v>
      </c>
      <c r="F17" s="5">
        <v>4</v>
      </c>
      <c r="G17" s="9">
        <v>93350</v>
      </c>
      <c r="H17" s="24">
        <v>0</v>
      </c>
      <c r="I17" s="24"/>
      <c r="J17" s="18"/>
      <c r="K17" s="12"/>
      <c r="L17" s="12"/>
    </row>
    <row r="18" spans="1:12" ht="12.75">
      <c r="A18" t="s">
        <v>57</v>
      </c>
      <c r="F18" s="5"/>
      <c r="G18" s="9">
        <v>401</v>
      </c>
      <c r="H18" s="24">
        <v>0</v>
      </c>
      <c r="I18" s="24"/>
      <c r="J18" s="18"/>
      <c r="K18" s="12"/>
      <c r="L18" s="12"/>
    </row>
    <row r="19" spans="1:12" ht="12.75">
      <c r="A19" t="s">
        <v>58</v>
      </c>
      <c r="F19" s="5"/>
      <c r="G19" s="23">
        <v>0</v>
      </c>
      <c r="H19" s="10">
        <v>0</v>
      </c>
      <c r="I19" s="12"/>
      <c r="J19" s="18"/>
      <c r="K19" s="12"/>
      <c r="L19" s="12"/>
    </row>
    <row r="20" spans="6:12" ht="12.75">
      <c r="F20" s="5"/>
      <c r="G20" s="9">
        <f>SUM(G17:G19)</f>
        <v>93751</v>
      </c>
      <c r="H20" s="9">
        <f>SUM(H17:H19)</f>
        <v>0</v>
      </c>
      <c r="I20" s="18"/>
      <c r="J20" s="18"/>
      <c r="K20" s="12"/>
      <c r="L20" s="12"/>
    </row>
    <row r="21" spans="1:12" ht="12.75">
      <c r="A21" s="8" t="s">
        <v>62</v>
      </c>
      <c r="F21" s="5"/>
      <c r="G21" s="9"/>
      <c r="I21" s="12"/>
      <c r="J21" s="18"/>
      <c r="K21" s="12"/>
      <c r="L21" s="12"/>
    </row>
    <row r="22" spans="1:12" ht="12.75">
      <c r="A22" t="s">
        <v>4</v>
      </c>
      <c r="F22" s="5"/>
      <c r="G22" s="9">
        <v>17550</v>
      </c>
      <c r="H22">
        <v>14970</v>
      </c>
      <c r="I22" s="12"/>
      <c r="J22" s="18"/>
      <c r="K22" s="6"/>
      <c r="L22" s="12"/>
    </row>
    <row r="23" spans="1:12" ht="12.75">
      <c r="A23" t="s">
        <v>42</v>
      </c>
      <c r="F23" s="5"/>
      <c r="G23" s="9">
        <v>0</v>
      </c>
      <c r="H23">
        <v>0</v>
      </c>
      <c r="I23" s="12"/>
      <c r="J23" s="18"/>
      <c r="K23" s="6"/>
      <c r="L23" s="12"/>
    </row>
    <row r="24" spans="1:12" ht="12.75">
      <c r="A24" t="s">
        <v>46</v>
      </c>
      <c r="F24" s="5">
        <v>5</v>
      </c>
      <c r="G24" s="9">
        <v>0</v>
      </c>
      <c r="H24">
        <v>20000</v>
      </c>
      <c r="I24" s="12"/>
      <c r="J24" s="18"/>
      <c r="K24" s="6"/>
      <c r="L24" s="12"/>
    </row>
    <row r="25" spans="1:12" ht="12.75">
      <c r="A25" t="s">
        <v>91</v>
      </c>
      <c r="F25" s="5"/>
      <c r="G25" s="23">
        <v>-2139</v>
      </c>
      <c r="H25" s="10">
        <v>4947</v>
      </c>
      <c r="I25" s="12"/>
      <c r="J25" s="18"/>
      <c r="K25" s="6"/>
      <c r="L25" s="12"/>
    </row>
    <row r="26" spans="6:12" ht="12.75">
      <c r="F26" s="5"/>
      <c r="G26">
        <f>SUM(G22:G25)</f>
        <v>15411</v>
      </c>
      <c r="H26">
        <f>SUM(H22:H25)</f>
        <v>39917</v>
      </c>
      <c r="I26" s="12"/>
      <c r="J26" s="12"/>
      <c r="K26" s="6"/>
      <c r="L26" s="12"/>
    </row>
    <row r="27" spans="5:12" ht="12.75">
      <c r="E27" t="s">
        <v>88</v>
      </c>
      <c r="G27" s="9">
        <f>G15+G20+G26</f>
        <v>387231</v>
      </c>
      <c r="H27" s="9">
        <f>H15+H20+H26</f>
        <v>324019</v>
      </c>
      <c r="I27" s="18"/>
      <c r="J27" s="18"/>
      <c r="K27" s="6"/>
      <c r="L27" s="12"/>
    </row>
    <row r="28" spans="1:12" ht="12.75">
      <c r="A28" s="2" t="s">
        <v>5</v>
      </c>
      <c r="G28" s="9"/>
      <c r="I28" s="12"/>
      <c r="J28" s="18"/>
      <c r="K28" s="6"/>
      <c r="L28" s="12"/>
    </row>
    <row r="29" spans="1:12" ht="12.75">
      <c r="A29" s="8" t="s">
        <v>54</v>
      </c>
      <c r="I29" s="12"/>
      <c r="J29" s="18"/>
      <c r="K29" s="6"/>
      <c r="L29" s="12"/>
    </row>
    <row r="30" spans="1:12" ht="12.75">
      <c r="A30" t="s">
        <v>67</v>
      </c>
      <c r="F30" s="5"/>
      <c r="G30" s="9">
        <v>-131420</v>
      </c>
      <c r="H30">
        <v>-131420</v>
      </c>
      <c r="I30" s="12"/>
      <c r="J30" s="18"/>
      <c r="K30" s="6"/>
      <c r="L30" s="12"/>
    </row>
    <row r="31" spans="1:12" ht="12.75">
      <c r="A31" t="s">
        <v>64</v>
      </c>
      <c r="F31" s="5"/>
      <c r="G31" s="9">
        <v>-83591</v>
      </c>
      <c r="H31">
        <v>-85827</v>
      </c>
      <c r="I31" s="12"/>
      <c r="J31" s="18"/>
      <c r="K31" s="6"/>
      <c r="L31" s="12"/>
    </row>
    <row r="32" spans="1:12" ht="12.75">
      <c r="A32" t="s">
        <v>65</v>
      </c>
      <c r="F32" s="5"/>
      <c r="G32" s="9">
        <v>-13396</v>
      </c>
      <c r="H32">
        <v>-13425</v>
      </c>
      <c r="I32" s="12"/>
      <c r="J32" s="18"/>
      <c r="K32" s="6"/>
      <c r="L32" s="12"/>
    </row>
    <row r="33" spans="1:12" ht="12.75">
      <c r="A33" t="s">
        <v>69</v>
      </c>
      <c r="F33" s="5"/>
      <c r="G33" s="23">
        <v>0</v>
      </c>
      <c r="H33" s="10">
        <v>0</v>
      </c>
      <c r="I33" s="12"/>
      <c r="J33" s="18"/>
      <c r="K33" s="6"/>
      <c r="L33" s="12"/>
    </row>
    <row r="34" spans="6:12" ht="12.75">
      <c r="F34" s="5"/>
      <c r="G34" s="9">
        <f>SUM(G30:G33)</f>
        <v>-228407</v>
      </c>
      <c r="H34" s="9">
        <f>SUM(H30:H33)</f>
        <v>-230672</v>
      </c>
      <c r="I34" s="18"/>
      <c r="J34" s="18"/>
      <c r="K34" s="6"/>
      <c r="L34" s="12"/>
    </row>
    <row r="35" spans="1:12" ht="12.75">
      <c r="A35" s="8" t="s">
        <v>55</v>
      </c>
      <c r="F35" s="5"/>
      <c r="G35" s="9"/>
      <c r="I35" s="12"/>
      <c r="J35" s="18"/>
      <c r="K35" s="6"/>
      <c r="L35" s="12"/>
    </row>
    <row r="36" spans="1:12" ht="12.75">
      <c r="A36" t="s">
        <v>66</v>
      </c>
      <c r="F36" s="5"/>
      <c r="G36" s="9">
        <v>-115000</v>
      </c>
      <c r="H36">
        <v>0</v>
      </c>
      <c r="I36" s="12"/>
      <c r="J36" s="18"/>
      <c r="K36" s="6"/>
      <c r="L36" s="12"/>
    </row>
    <row r="37" spans="1:12" ht="12.75">
      <c r="A37" t="s">
        <v>68</v>
      </c>
      <c r="G37">
        <v>-70557</v>
      </c>
      <c r="H37">
        <v>0</v>
      </c>
      <c r="I37" s="12"/>
      <c r="J37" s="18"/>
      <c r="K37" s="6"/>
      <c r="L37" s="12"/>
    </row>
    <row r="38" spans="1:12" ht="12.75">
      <c r="A38" t="s">
        <v>65</v>
      </c>
      <c r="G38" s="12">
        <v>-18908</v>
      </c>
      <c r="H38" s="12">
        <v>0</v>
      </c>
      <c r="I38" s="12"/>
      <c r="J38" s="18"/>
      <c r="K38" s="6"/>
      <c r="L38" s="12"/>
    </row>
    <row r="39" spans="1:12" ht="12.75">
      <c r="A39" t="s">
        <v>69</v>
      </c>
      <c r="G39" s="10">
        <v>-5062</v>
      </c>
      <c r="H39" s="10">
        <v>0</v>
      </c>
      <c r="I39" s="12"/>
      <c r="J39" s="18"/>
      <c r="K39" s="6"/>
      <c r="L39" s="12"/>
    </row>
    <row r="40" spans="7:12" ht="12.75">
      <c r="G40">
        <f>SUM(G36:G39)</f>
        <v>-209527</v>
      </c>
      <c r="H40">
        <f>SUM(H36:H39)</f>
        <v>0</v>
      </c>
      <c r="I40" s="12"/>
      <c r="J40" s="18"/>
      <c r="K40" s="6"/>
      <c r="L40" s="12"/>
    </row>
    <row r="41" spans="1:12" ht="12.75">
      <c r="A41" s="8" t="s">
        <v>70</v>
      </c>
      <c r="I41" s="12"/>
      <c r="J41" s="18"/>
      <c r="K41" s="6"/>
      <c r="L41" s="12"/>
    </row>
    <row r="42" spans="1:12" ht="12.75">
      <c r="A42" t="s">
        <v>43</v>
      </c>
      <c r="F42" s="5"/>
      <c r="G42" s="9">
        <v>-4549</v>
      </c>
      <c r="H42">
        <v>-5473</v>
      </c>
      <c r="I42" s="12"/>
      <c r="J42" s="18"/>
      <c r="K42" s="6"/>
      <c r="L42" s="12"/>
    </row>
    <row r="43" spans="1:12" ht="12.75">
      <c r="A43" t="s">
        <v>44</v>
      </c>
      <c r="F43" s="5"/>
      <c r="G43" s="9">
        <v>0</v>
      </c>
      <c r="H43">
        <v>0</v>
      </c>
      <c r="I43" s="12"/>
      <c r="J43" s="18"/>
      <c r="K43" s="6"/>
      <c r="L43" s="12"/>
    </row>
    <row r="44" spans="1:10" ht="12.75">
      <c r="A44" t="s">
        <v>92</v>
      </c>
      <c r="F44" s="5"/>
      <c r="G44" s="9">
        <v>-9000</v>
      </c>
      <c r="H44">
        <v>-7700</v>
      </c>
      <c r="I44" s="12"/>
      <c r="J44" s="18"/>
    </row>
    <row r="45" spans="1:12" ht="12.75">
      <c r="A45" t="s">
        <v>93</v>
      </c>
      <c r="F45" s="5"/>
      <c r="G45" s="9">
        <v>-9736</v>
      </c>
      <c r="H45">
        <v>-7535</v>
      </c>
      <c r="I45" s="12"/>
      <c r="J45" s="18"/>
      <c r="K45" s="6"/>
      <c r="L45" s="12"/>
    </row>
    <row r="46" spans="1:12" ht="12.75">
      <c r="A46" t="s">
        <v>33</v>
      </c>
      <c r="F46" s="5"/>
      <c r="G46" s="9">
        <v>0</v>
      </c>
      <c r="H46">
        <v>0</v>
      </c>
      <c r="I46" s="12"/>
      <c r="J46" s="18"/>
      <c r="K46" s="6"/>
      <c r="L46" s="12"/>
    </row>
    <row r="47" spans="1:12" ht="12.75">
      <c r="A47" t="s">
        <v>94</v>
      </c>
      <c r="F47" s="5"/>
      <c r="G47" s="9">
        <v>-12638</v>
      </c>
      <c r="H47">
        <v>-3021</v>
      </c>
      <c r="I47" s="12"/>
      <c r="J47" s="18"/>
      <c r="K47" s="12"/>
      <c r="L47" s="12"/>
    </row>
    <row r="48" spans="1:12" ht="12.75">
      <c r="A48" t="s">
        <v>71</v>
      </c>
      <c r="G48" s="9">
        <v>-908</v>
      </c>
      <c r="H48">
        <v>-866</v>
      </c>
      <c r="I48" s="12"/>
      <c r="J48" s="12"/>
      <c r="K48" s="6"/>
      <c r="L48" s="12"/>
    </row>
    <row r="49" spans="1:12" ht="12.75">
      <c r="A49" t="s">
        <v>6</v>
      </c>
      <c r="F49" s="5"/>
      <c r="G49" s="9">
        <v>-5243</v>
      </c>
      <c r="H49" s="12">
        <v>-2552</v>
      </c>
      <c r="I49" s="12"/>
      <c r="J49" s="18"/>
      <c r="K49" s="15"/>
      <c r="L49" s="12"/>
    </row>
    <row r="50" spans="1:12" ht="12.75">
      <c r="A50" t="s">
        <v>45</v>
      </c>
      <c r="F50" s="5">
        <v>6</v>
      </c>
      <c r="G50" s="23">
        <v>0</v>
      </c>
      <c r="H50" s="10">
        <v>-8724</v>
      </c>
      <c r="I50" s="12"/>
      <c r="J50" s="15"/>
      <c r="K50" s="6"/>
      <c r="L50" s="12"/>
    </row>
    <row r="51" spans="6:12" ht="12.75">
      <c r="F51" s="5"/>
      <c r="G51">
        <f>SUM(G42:G50)</f>
        <v>-42074</v>
      </c>
      <c r="H51">
        <f>SUM(H42:H50)</f>
        <v>-35871</v>
      </c>
      <c r="I51" s="12"/>
      <c r="J51" s="12"/>
      <c r="K51" s="12"/>
      <c r="L51" s="12"/>
    </row>
    <row r="52" spans="5:12" ht="12.75">
      <c r="E52" s="28" t="s">
        <v>87</v>
      </c>
      <c r="G52">
        <f>G34+G40+G51</f>
        <v>-480008</v>
      </c>
      <c r="H52">
        <f>H34+H40+H51</f>
        <v>-266543</v>
      </c>
      <c r="I52" s="12"/>
      <c r="J52" s="12"/>
      <c r="K52" s="12"/>
      <c r="L52" s="12"/>
    </row>
    <row r="53" spans="1:12" ht="12.75">
      <c r="A53" s="2" t="s">
        <v>7</v>
      </c>
      <c r="B53" s="2"/>
      <c r="C53" s="2"/>
      <c r="D53" s="2"/>
      <c r="F53" s="5"/>
      <c r="G53" s="7">
        <f>G27+G52</f>
        <v>-92777</v>
      </c>
      <c r="H53" s="7">
        <f>H27+H52</f>
        <v>57476</v>
      </c>
      <c r="I53" s="15"/>
      <c r="J53" s="12"/>
      <c r="K53" s="12"/>
      <c r="L53" s="12"/>
    </row>
    <row r="54" spans="7:12" ht="12.75">
      <c r="G54" s="9"/>
      <c r="J54" s="16"/>
      <c r="K54" s="12"/>
      <c r="L54" s="12"/>
    </row>
    <row r="55" spans="7:12" ht="12.75">
      <c r="G55" s="9"/>
      <c r="I55" s="12"/>
      <c r="J55" s="12"/>
      <c r="K55" s="12"/>
      <c r="L55" s="12"/>
    </row>
    <row r="56" spans="7:12" ht="12.75">
      <c r="G56" s="9"/>
      <c r="I56" s="12"/>
      <c r="J56" s="12"/>
      <c r="K56" s="12"/>
      <c r="L56" s="12"/>
    </row>
    <row r="57" spans="7:12" ht="12.75">
      <c r="G57" s="9"/>
      <c r="I57" s="27" t="s">
        <v>89</v>
      </c>
      <c r="J57" s="12"/>
      <c r="K57" s="12"/>
      <c r="L57" s="12"/>
    </row>
    <row r="58" spans="1:12" ht="12.75">
      <c r="A58" s="2" t="s">
        <v>8</v>
      </c>
      <c r="G58" s="19">
        <v>42369</v>
      </c>
      <c r="H58" s="19">
        <v>42004</v>
      </c>
      <c r="I58" s="20"/>
      <c r="J58" s="16"/>
      <c r="K58" s="6"/>
      <c r="L58" s="12"/>
    </row>
    <row r="59" spans="9:12" ht="12.75">
      <c r="I59" s="18"/>
      <c r="J59" s="12"/>
      <c r="K59" s="15"/>
      <c r="L59" s="12"/>
    </row>
    <row r="60" spans="1:12" ht="12.75">
      <c r="A60" s="2" t="s">
        <v>9</v>
      </c>
      <c r="I60" s="18"/>
      <c r="J60" s="12"/>
      <c r="K60" s="12"/>
      <c r="L60" s="12"/>
    </row>
    <row r="61" spans="9:12" ht="12.75">
      <c r="I61" s="18"/>
      <c r="J61" s="12"/>
      <c r="K61" s="12"/>
      <c r="L61" s="12"/>
    </row>
    <row r="62" spans="1:12" ht="12.75">
      <c r="A62" t="s">
        <v>10</v>
      </c>
      <c r="G62" s="9">
        <v>662391</v>
      </c>
      <c r="H62">
        <v>789530</v>
      </c>
      <c r="I62" s="12"/>
      <c r="J62" s="18"/>
      <c r="K62" s="12"/>
      <c r="L62" s="12"/>
    </row>
    <row r="63" spans="1:12" ht="12.75">
      <c r="A63" t="s">
        <v>11</v>
      </c>
      <c r="G63" s="9">
        <v>135639</v>
      </c>
      <c r="H63">
        <v>48044</v>
      </c>
      <c r="I63" s="12"/>
      <c r="J63" s="18"/>
      <c r="L63" s="12"/>
    </row>
    <row r="64" spans="1:12" ht="12.75">
      <c r="A64" t="s">
        <v>12</v>
      </c>
      <c r="F64" s="5"/>
      <c r="G64" s="9">
        <v>0</v>
      </c>
      <c r="H64">
        <v>0</v>
      </c>
      <c r="I64" s="12"/>
      <c r="J64" s="18"/>
      <c r="K64" s="12"/>
      <c r="L64" s="12"/>
    </row>
    <row r="65" spans="1:12" ht="12.75">
      <c r="A65" t="s">
        <v>13</v>
      </c>
      <c r="F65" s="5"/>
      <c r="G65" s="9">
        <v>0</v>
      </c>
      <c r="H65">
        <v>0</v>
      </c>
      <c r="I65" s="12"/>
      <c r="J65" s="18"/>
      <c r="K65" s="12"/>
      <c r="L65" s="12"/>
    </row>
    <row r="66" spans="1:12" ht="12.75">
      <c r="A66" t="s">
        <v>32</v>
      </c>
      <c r="G66" s="9">
        <v>1330</v>
      </c>
      <c r="H66">
        <v>930</v>
      </c>
      <c r="I66" s="12"/>
      <c r="J66" s="18"/>
      <c r="K66" s="6"/>
      <c r="L66" s="12"/>
    </row>
    <row r="67" spans="1:12" ht="12.75">
      <c r="A67" t="s">
        <v>95</v>
      </c>
      <c r="F67" s="5"/>
      <c r="G67" s="9">
        <v>6200</v>
      </c>
      <c r="H67">
        <v>12100</v>
      </c>
      <c r="I67" s="12"/>
      <c r="J67" s="18"/>
      <c r="K67" s="6"/>
      <c r="L67" s="12"/>
    </row>
    <row r="68" spans="1:12" ht="12.75">
      <c r="A68" t="s">
        <v>41</v>
      </c>
      <c r="F68" s="5"/>
      <c r="G68" s="23">
        <v>5400</v>
      </c>
      <c r="H68" s="10">
        <v>5400</v>
      </c>
      <c r="I68" s="26"/>
      <c r="J68" s="18"/>
      <c r="K68" s="6"/>
      <c r="L68" s="12"/>
    </row>
    <row r="69" spans="2:12" ht="12.75">
      <c r="B69" s="2" t="s">
        <v>14</v>
      </c>
      <c r="G69" s="7">
        <f>SUM(G62:G68)</f>
        <v>810960</v>
      </c>
      <c r="H69" s="7">
        <f>SUM(H62:H68)</f>
        <v>856004</v>
      </c>
      <c r="I69" s="15"/>
      <c r="J69" s="15"/>
      <c r="K69" s="6"/>
      <c r="L69" s="12"/>
    </row>
    <row r="70" spans="7:12" ht="12.75">
      <c r="G70" s="9"/>
      <c r="I70" s="12"/>
      <c r="J70" s="18"/>
      <c r="K70" s="6"/>
      <c r="L70" s="12"/>
    </row>
    <row r="71" spans="7:12" ht="12.75">
      <c r="G71" s="9"/>
      <c r="I71" s="12"/>
      <c r="J71" s="18"/>
      <c r="K71" s="6"/>
      <c r="L71" s="12"/>
    </row>
    <row r="72" spans="1:12" ht="12.75">
      <c r="A72" s="2" t="s">
        <v>15</v>
      </c>
      <c r="G72" s="9"/>
      <c r="I72" s="12"/>
      <c r="J72" s="18"/>
      <c r="K72" s="12"/>
      <c r="L72" s="12"/>
    </row>
    <row r="73" spans="7:12" ht="12.75">
      <c r="G73" s="9"/>
      <c r="I73" s="12"/>
      <c r="J73" s="18"/>
      <c r="K73" s="12"/>
      <c r="L73" s="12"/>
    </row>
    <row r="74" spans="1:12" ht="12.75">
      <c r="A74" t="s">
        <v>16</v>
      </c>
      <c r="G74" s="9">
        <v>673793</v>
      </c>
      <c r="H74">
        <v>616317</v>
      </c>
      <c r="I74" s="12"/>
      <c r="J74" s="18"/>
      <c r="K74" s="12"/>
      <c r="L74" s="12"/>
    </row>
    <row r="75" spans="1:12" ht="12.75">
      <c r="A75" t="s">
        <v>7</v>
      </c>
      <c r="F75" s="5"/>
      <c r="G75" s="23">
        <v>-92777</v>
      </c>
      <c r="H75" s="10">
        <v>57476</v>
      </c>
      <c r="I75" s="12"/>
      <c r="J75" s="18"/>
      <c r="K75" s="6"/>
      <c r="L75" s="12"/>
    </row>
    <row r="76" spans="7:12" ht="12.75">
      <c r="G76" s="4">
        <f>SUM(G74:G75)</f>
        <v>581016</v>
      </c>
      <c r="H76" s="4">
        <f>SUM(H74:H75)</f>
        <v>673793</v>
      </c>
      <c r="I76" s="6"/>
      <c r="J76" s="6"/>
      <c r="K76" s="6"/>
      <c r="L76" s="12"/>
    </row>
    <row r="77" spans="7:12" ht="12.75">
      <c r="G77" s="9"/>
      <c r="I77" s="12"/>
      <c r="J77" s="18"/>
      <c r="K77" s="12"/>
      <c r="L77" s="12"/>
    </row>
    <row r="78" spans="1:12" ht="12.75">
      <c r="A78" s="2" t="s">
        <v>17</v>
      </c>
      <c r="G78" s="9"/>
      <c r="I78" s="12"/>
      <c r="J78" s="18"/>
      <c r="K78" s="12"/>
      <c r="L78" s="12"/>
    </row>
    <row r="79" spans="7:12" ht="12.75">
      <c r="G79" s="9"/>
      <c r="I79" s="12"/>
      <c r="J79" s="18"/>
      <c r="K79" s="15"/>
      <c r="L79" s="12"/>
    </row>
    <row r="80" spans="1:12" ht="12.75">
      <c r="A80" t="s">
        <v>31</v>
      </c>
      <c r="G80" s="9">
        <v>0</v>
      </c>
      <c r="H80">
        <v>16605</v>
      </c>
      <c r="I80" s="12"/>
      <c r="J80" s="18"/>
      <c r="K80" s="12"/>
      <c r="L80" s="12"/>
    </row>
    <row r="81" spans="1:12" ht="12.75">
      <c r="A81" t="s">
        <v>47</v>
      </c>
      <c r="F81" s="5">
        <v>5</v>
      </c>
      <c r="G81" s="9">
        <v>30956</v>
      </c>
      <c r="H81">
        <v>30956</v>
      </c>
      <c r="I81" s="12"/>
      <c r="J81" s="18"/>
      <c r="L81" s="12"/>
    </row>
    <row r="82" spans="1:12" ht="12.75">
      <c r="A82" t="s">
        <v>96</v>
      </c>
      <c r="F82" s="5">
        <v>5</v>
      </c>
      <c r="G82" s="9">
        <v>0</v>
      </c>
      <c r="H82">
        <v>30590</v>
      </c>
      <c r="I82" s="12"/>
      <c r="J82" s="18"/>
      <c r="L82" s="12"/>
    </row>
    <row r="83" spans="1:12" ht="12" customHeight="1">
      <c r="A83" t="s">
        <v>34</v>
      </c>
      <c r="F83" s="5"/>
      <c r="G83" s="18">
        <v>143711</v>
      </c>
      <c r="H83">
        <v>40658</v>
      </c>
      <c r="I83" s="12"/>
      <c r="J83" s="18"/>
      <c r="L83" s="12"/>
    </row>
    <row r="84" spans="1:12" ht="12.75">
      <c r="A84" t="s">
        <v>30</v>
      </c>
      <c r="F84" s="5">
        <v>7</v>
      </c>
      <c r="G84" s="23">
        <v>55277</v>
      </c>
      <c r="H84" s="10">
        <v>63402</v>
      </c>
      <c r="I84" s="12"/>
      <c r="J84" s="18"/>
      <c r="L84" s="12"/>
    </row>
    <row r="85" spans="6:12" ht="12.75">
      <c r="F85" s="5"/>
      <c r="G85" s="4">
        <f>SUM(G80:G84)</f>
        <v>229944</v>
      </c>
      <c r="H85" s="4">
        <f>SUM(H80:H84)</f>
        <v>182211</v>
      </c>
      <c r="I85" s="6"/>
      <c r="J85" s="6"/>
      <c r="L85" s="12"/>
    </row>
    <row r="86" spans="7:12" ht="12.75">
      <c r="G86" s="9"/>
      <c r="I86" s="12"/>
      <c r="J86" s="18"/>
      <c r="L86" s="12"/>
    </row>
    <row r="87" spans="2:12" ht="12.75">
      <c r="B87" s="2" t="s">
        <v>18</v>
      </c>
      <c r="G87" s="7">
        <f>G76+G85</f>
        <v>810960</v>
      </c>
      <c r="H87" s="7">
        <f>H76+H85</f>
        <v>856004</v>
      </c>
      <c r="I87" s="15"/>
      <c r="J87" s="15"/>
      <c r="L87" s="12"/>
    </row>
    <row r="88" spans="9:12" ht="12.75">
      <c r="I88" s="12"/>
      <c r="J88" s="12"/>
      <c r="L88" s="12"/>
    </row>
    <row r="89" spans="9:10" ht="12.75">
      <c r="I89" s="12"/>
      <c r="J89" s="12"/>
    </row>
    <row r="91" ht="12.75">
      <c r="A91" t="s">
        <v>19</v>
      </c>
    </row>
    <row r="93" ht="12.75">
      <c r="A93" s="8" t="s">
        <v>20</v>
      </c>
    </row>
    <row r="95" ht="12.75">
      <c r="A95" t="s">
        <v>106</v>
      </c>
    </row>
    <row r="97" ht="12.75">
      <c r="A97" s="8" t="s">
        <v>21</v>
      </c>
    </row>
    <row r="99" ht="12.75">
      <c r="A99" t="s">
        <v>72</v>
      </c>
    </row>
    <row r="101" ht="12.75">
      <c r="A101" s="8" t="s">
        <v>22</v>
      </c>
    </row>
    <row r="103" ht="12.75">
      <c r="A103" t="s">
        <v>73</v>
      </c>
    </row>
    <row r="105" ht="12.75">
      <c r="A105" s="8" t="s">
        <v>74</v>
      </c>
    </row>
    <row r="106" ht="12.75">
      <c r="A106" s="8"/>
    </row>
    <row r="107" ht="12.75">
      <c r="A107" t="s">
        <v>75</v>
      </c>
    </row>
    <row r="108" ht="12.75">
      <c r="A108" t="s">
        <v>76</v>
      </c>
    </row>
    <row r="114" spans="1:9" ht="12.75">
      <c r="A114" s="8" t="s">
        <v>77</v>
      </c>
      <c r="I114" t="s">
        <v>90</v>
      </c>
    </row>
    <row r="116" ht="12.75">
      <c r="A116" t="s">
        <v>97</v>
      </c>
    </row>
    <row r="117" ht="12.75">
      <c r="A117" t="s">
        <v>98</v>
      </c>
    </row>
    <row r="119" ht="12.75">
      <c r="A119" t="s">
        <v>99</v>
      </c>
    </row>
    <row r="120" ht="12.75">
      <c r="A120" t="s">
        <v>100</v>
      </c>
    </row>
    <row r="121" ht="12.75">
      <c r="A121" t="s">
        <v>101</v>
      </c>
    </row>
    <row r="122" ht="12.75">
      <c r="A122" t="s">
        <v>102</v>
      </c>
    </row>
    <row r="123" ht="12.75">
      <c r="A123" t="s">
        <v>103</v>
      </c>
    </row>
    <row r="125" ht="12.75">
      <c r="A125" t="s">
        <v>104</v>
      </c>
    </row>
    <row r="126" ht="12.75">
      <c r="A126" t="s">
        <v>105</v>
      </c>
    </row>
    <row r="128" ht="12.75">
      <c r="A128" s="8" t="s">
        <v>78</v>
      </c>
    </row>
    <row r="130" ht="12.75">
      <c r="A130" t="s">
        <v>79</v>
      </c>
    </row>
    <row r="131" ht="12.75">
      <c r="A131" t="s">
        <v>52</v>
      </c>
    </row>
    <row r="133" ht="12.75">
      <c r="A133" s="8" t="s">
        <v>80</v>
      </c>
    </row>
    <row r="135" ht="12.75">
      <c r="A135" t="s">
        <v>82</v>
      </c>
    </row>
    <row r="136" ht="12.75">
      <c r="A136" t="s">
        <v>81</v>
      </c>
    </row>
    <row r="138" ht="12.75">
      <c r="A138" t="s">
        <v>85</v>
      </c>
    </row>
    <row r="141" spans="6:7" ht="12.75">
      <c r="F141" s="12"/>
      <c r="G141" s="12"/>
    </row>
    <row r="142" spans="1:8" ht="12.75">
      <c r="A142" t="s">
        <v>48</v>
      </c>
      <c r="D142" t="s">
        <v>48</v>
      </c>
      <c r="E142" t="s">
        <v>49</v>
      </c>
      <c r="F142" s="12"/>
      <c r="G142" s="12"/>
      <c r="H142" t="s">
        <v>51</v>
      </c>
    </row>
    <row r="143" spans="1:8" ht="12.75">
      <c r="A143" t="s">
        <v>35</v>
      </c>
      <c r="D143" t="s">
        <v>23</v>
      </c>
      <c r="F143" s="12"/>
      <c r="G143" s="12"/>
      <c r="H143" t="s">
        <v>50</v>
      </c>
    </row>
    <row r="144" spans="1:8" ht="12.75">
      <c r="A144" t="s">
        <v>24</v>
      </c>
      <c r="D144" t="s">
        <v>25</v>
      </c>
      <c r="H144" t="s">
        <v>40</v>
      </c>
    </row>
    <row r="148" spans="1:8" ht="12.75">
      <c r="A148" t="s">
        <v>38</v>
      </c>
      <c r="D148" t="s">
        <v>39</v>
      </c>
      <c r="H148" t="s">
        <v>37</v>
      </c>
    </row>
    <row r="149" spans="1:8" ht="12.75">
      <c r="A149" t="s">
        <v>36</v>
      </c>
      <c r="D149" t="s">
        <v>27</v>
      </c>
      <c r="H149" t="s">
        <v>28</v>
      </c>
    </row>
    <row r="150" spans="1:8" ht="12.75">
      <c r="A150" t="s">
        <v>26</v>
      </c>
      <c r="D150" t="s">
        <v>40</v>
      </c>
      <c r="H150" t="s">
        <v>29</v>
      </c>
    </row>
    <row r="154" ht="12.75">
      <c r="A154" t="s">
        <v>84</v>
      </c>
    </row>
    <row r="155" ht="12.75">
      <c r="A155" t="s">
        <v>83</v>
      </c>
    </row>
    <row r="156" ht="12.75">
      <c r="A156" t="s">
        <v>40</v>
      </c>
    </row>
    <row r="160" spans="1:4" ht="15.75">
      <c r="A160" s="1"/>
      <c r="B160" s="1"/>
      <c r="C160" s="1"/>
      <c r="D160" s="1"/>
    </row>
    <row r="161" spans="1:4" ht="15.75">
      <c r="A161" s="1"/>
      <c r="B161" s="1"/>
      <c r="C161" s="1"/>
      <c r="D161" s="1"/>
    </row>
    <row r="162" spans="1:4" ht="15.75">
      <c r="A162" s="1"/>
      <c r="B162" s="1"/>
      <c r="C162" s="1"/>
      <c r="D162" s="1"/>
    </row>
    <row r="163" spans="1:4" ht="15.75">
      <c r="A163" s="1"/>
      <c r="B163" s="1"/>
      <c r="C163" s="1"/>
      <c r="D163" s="1"/>
    </row>
    <row r="183" spans="6:8" ht="12.75">
      <c r="F183" s="13"/>
      <c r="G183" s="13"/>
      <c r="H183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östen</dc:creator>
  <cp:keywords/>
  <dc:description/>
  <cp:lastModifiedBy>Thomas Harry</cp:lastModifiedBy>
  <cp:lastPrinted>2016-01-26T18:53:58Z</cp:lastPrinted>
  <dcterms:created xsi:type="dcterms:W3CDTF">2010-02-06T10:19:52Z</dcterms:created>
  <dcterms:modified xsi:type="dcterms:W3CDTF">2016-07-02T14:43:05Z</dcterms:modified>
  <cp:category/>
  <cp:version/>
  <cp:contentType/>
  <cp:contentStatus/>
</cp:coreProperties>
</file>